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526"/>
  <workbookPr showInkAnnotation="0" autoCompressPictures="0"/>
  <bookViews>
    <workbookView xWindow="1760" yWindow="1760" windowWidth="23840" windowHeight="13280" tabRatio="500"/>
  </bookViews>
  <sheets>
    <sheet name="Sheet1" sheetId="1" r:id="rId1"/>
  </sheets>
  <externalReferences>
    <externalReference r:id="rId2"/>
    <externalReference r:id="rId3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33" i="1" l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B7" i="1"/>
  <c r="C7" i="1"/>
  <c r="D7" i="1"/>
  <c r="E7" i="1"/>
  <c r="F7" i="1"/>
  <c r="G7" i="1"/>
  <c r="H7" i="1"/>
  <c r="S7" i="1"/>
  <c r="R7" i="1"/>
  <c r="Q7" i="1"/>
  <c r="P7" i="1"/>
  <c r="O7" i="1"/>
  <c r="N7" i="1"/>
  <c r="M7" i="1"/>
  <c r="L7" i="1"/>
  <c r="K7" i="1"/>
  <c r="J7" i="1"/>
  <c r="I7" i="1"/>
  <c r="S6" i="1"/>
</calcChain>
</file>

<file path=xl/sharedStrings.xml><?xml version="1.0" encoding="utf-8"?>
<sst xmlns="http://schemas.openxmlformats.org/spreadsheetml/2006/main" count="31" uniqueCount="14">
  <si>
    <t>Total</t>
  </si>
  <si>
    <t>DC</t>
  </si>
  <si>
    <t>Suburban Maryland</t>
  </si>
  <si>
    <t>Northern Virginia</t>
  </si>
  <si>
    <t>Suburban West Va.</t>
  </si>
  <si>
    <t>MSA</t>
  </si>
  <si>
    <t>DC %</t>
  </si>
  <si>
    <t>MD%</t>
  </si>
  <si>
    <t>VA %</t>
  </si>
  <si>
    <t>Single Family</t>
  </si>
  <si>
    <t xml:space="preserve">   MSA</t>
  </si>
  <si>
    <t>Multi-Family</t>
  </si>
  <si>
    <t>Ratio of SF to MF</t>
  </si>
  <si>
    <t>MF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</si>
</sst>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#,##0.0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3" fontId="2" fillId="0" borderId="1" xfId="0" applyNumberFormat="1" applyFont="1" applyFill="1" applyBorder="1"/>
    <xf numFmtId="1" fontId="2" fillId="0" borderId="1" xfId="0" applyNumberFormat="1" applyFont="1" applyFill="1" applyBorder="1" applyAlignment="1">
      <alignment horizontal="center"/>
    </xf>
    <xf numFmtId="3" fontId="0" fillId="0" borderId="0" xfId="0" applyNumberFormat="1" applyFill="1"/>
    <xf numFmtId="3" fontId="2" fillId="0" borderId="0" xfId="0" applyNumberFormat="1" applyFont="1" applyFill="1"/>
    <xf numFmtId="3" fontId="0" fillId="0" borderId="0" xfId="0" applyNumberFormat="1" applyFont="1" applyFill="1"/>
    <xf numFmtId="3" fontId="3" fillId="0" borderId="0" xfId="1" applyNumberFormat="1" applyFont="1" applyFill="1"/>
    <xf numFmtId="3" fontId="2" fillId="0" borderId="0" xfId="0" applyNumberFormat="1" applyFont="1" applyFill="1" applyAlignment="1">
      <alignment horizontal="left" indent="1"/>
    </xf>
    <xf numFmtId="9" fontId="3" fillId="0" borderId="0" xfId="2" applyFont="1" applyFill="1"/>
    <xf numFmtId="9" fontId="0" fillId="0" borderId="0" xfId="2" applyFont="1" applyFill="1"/>
    <xf numFmtId="3" fontId="0" fillId="0" borderId="0" xfId="1" applyNumberFormat="1" applyFont="1" applyFill="1"/>
    <xf numFmtId="164" fontId="0" fillId="0" borderId="0" xfId="2" applyNumberFormat="1" applyFont="1" applyFill="1"/>
    <xf numFmtId="165" fontId="3" fillId="0" borderId="0" xfId="1" applyNumberFormat="1" applyFont="1" applyFill="1"/>
    <xf numFmtId="3" fontId="3" fillId="0" borderId="0" xfId="0" applyNumberFormat="1" applyFon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Figure 1. Total Residential Building</a:t>
            </a:r>
            <a:r>
              <a:rPr lang="en-US" baseline="0"/>
              <a:t> Permits </a:t>
            </a:r>
          </a:p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Washington DC Metro Area</a:t>
            </a:r>
          </a:p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by Sub-state Area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[2]Charts!$A$2</c:f>
              <c:strCache>
                <c:ptCount val="1"/>
                <c:pt idx="0">
                  <c:v>DC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[2]Charts!$B$1:$R$1</c:f>
              <c:numCache>
                <c:formatCode>General</c:formatCode>
                <c:ptCount val="17"/>
                <c:pt idx="0">
                  <c:v>2000.0</c:v>
                </c:pt>
                <c:pt idx="1">
                  <c:v>2001.0</c:v>
                </c:pt>
                <c:pt idx="2">
                  <c:v>2002.0</c:v>
                </c:pt>
                <c:pt idx="3">
                  <c:v>2003.0</c:v>
                </c:pt>
                <c:pt idx="4">
                  <c:v>2004.0</c:v>
                </c:pt>
                <c:pt idx="5">
                  <c:v>2005.0</c:v>
                </c:pt>
                <c:pt idx="6">
                  <c:v>2006.0</c:v>
                </c:pt>
                <c:pt idx="7">
                  <c:v>2007.0</c:v>
                </c:pt>
                <c:pt idx="8">
                  <c:v>2008.0</c:v>
                </c:pt>
                <c:pt idx="9">
                  <c:v>2009.0</c:v>
                </c:pt>
                <c:pt idx="10">
                  <c:v>2010.0</c:v>
                </c:pt>
                <c:pt idx="11">
                  <c:v>2011.0</c:v>
                </c:pt>
                <c:pt idx="12">
                  <c:v>2012.0</c:v>
                </c:pt>
                <c:pt idx="13">
                  <c:v>2013.0</c:v>
                </c:pt>
                <c:pt idx="14">
                  <c:v>2014.0</c:v>
                </c:pt>
                <c:pt idx="15">
                  <c:v>2015.0</c:v>
                </c:pt>
                <c:pt idx="16">
                  <c:v>2016.0</c:v>
                </c:pt>
              </c:numCache>
            </c:numRef>
          </c:cat>
          <c:val>
            <c:numRef>
              <c:f>[2]Charts!$B$2:$R$2</c:f>
              <c:numCache>
                <c:formatCode>General</c:formatCode>
                <c:ptCount val="17"/>
                <c:pt idx="0">
                  <c:v>806.0</c:v>
                </c:pt>
                <c:pt idx="1">
                  <c:v>896.0</c:v>
                </c:pt>
                <c:pt idx="2">
                  <c:v>1591.0</c:v>
                </c:pt>
                <c:pt idx="3">
                  <c:v>1427.0</c:v>
                </c:pt>
                <c:pt idx="4">
                  <c:v>1936.0</c:v>
                </c:pt>
                <c:pt idx="5">
                  <c:v>2860.0</c:v>
                </c:pt>
                <c:pt idx="6">
                  <c:v>1908.0</c:v>
                </c:pt>
                <c:pt idx="7">
                  <c:v>1772.0</c:v>
                </c:pt>
                <c:pt idx="8">
                  <c:v>396.0</c:v>
                </c:pt>
                <c:pt idx="9">
                  <c:v>1126.0</c:v>
                </c:pt>
                <c:pt idx="10">
                  <c:v>739.0</c:v>
                </c:pt>
                <c:pt idx="11">
                  <c:v>4612.0</c:v>
                </c:pt>
                <c:pt idx="12">
                  <c:v>3823.0</c:v>
                </c:pt>
                <c:pt idx="13">
                  <c:v>3255.0</c:v>
                </c:pt>
                <c:pt idx="14">
                  <c:v>4189.0</c:v>
                </c:pt>
                <c:pt idx="15">
                  <c:v>4956.0</c:v>
                </c:pt>
                <c:pt idx="16">
                  <c:v>4321.0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[2]Charts!$A$3</c:f>
              <c:strCache>
                <c:ptCount val="1"/>
                <c:pt idx="0">
                  <c:v>Suburban Maryland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[2]Charts!$B$1:$R$1</c:f>
              <c:numCache>
                <c:formatCode>General</c:formatCode>
                <c:ptCount val="17"/>
                <c:pt idx="0">
                  <c:v>2000.0</c:v>
                </c:pt>
                <c:pt idx="1">
                  <c:v>2001.0</c:v>
                </c:pt>
                <c:pt idx="2">
                  <c:v>2002.0</c:v>
                </c:pt>
                <c:pt idx="3">
                  <c:v>2003.0</c:v>
                </c:pt>
                <c:pt idx="4">
                  <c:v>2004.0</c:v>
                </c:pt>
                <c:pt idx="5">
                  <c:v>2005.0</c:v>
                </c:pt>
                <c:pt idx="6">
                  <c:v>2006.0</c:v>
                </c:pt>
                <c:pt idx="7">
                  <c:v>2007.0</c:v>
                </c:pt>
                <c:pt idx="8">
                  <c:v>2008.0</c:v>
                </c:pt>
                <c:pt idx="9">
                  <c:v>2009.0</c:v>
                </c:pt>
                <c:pt idx="10">
                  <c:v>2010.0</c:v>
                </c:pt>
                <c:pt idx="11">
                  <c:v>2011.0</c:v>
                </c:pt>
                <c:pt idx="12">
                  <c:v>2012.0</c:v>
                </c:pt>
                <c:pt idx="13">
                  <c:v>2013.0</c:v>
                </c:pt>
                <c:pt idx="14">
                  <c:v>2014.0</c:v>
                </c:pt>
                <c:pt idx="15">
                  <c:v>2015.0</c:v>
                </c:pt>
                <c:pt idx="16">
                  <c:v>2016.0</c:v>
                </c:pt>
              </c:numCache>
            </c:numRef>
          </c:cat>
          <c:val>
            <c:numRef>
              <c:f>[2]Charts!$B$3:$R$3</c:f>
              <c:numCache>
                <c:formatCode>General</c:formatCode>
                <c:ptCount val="17"/>
                <c:pt idx="0">
                  <c:v>10214.0</c:v>
                </c:pt>
                <c:pt idx="1">
                  <c:v>9545.0</c:v>
                </c:pt>
                <c:pt idx="2">
                  <c:v>9326.0</c:v>
                </c:pt>
                <c:pt idx="3">
                  <c:v>8849.0</c:v>
                </c:pt>
                <c:pt idx="4">
                  <c:v>7886.0</c:v>
                </c:pt>
                <c:pt idx="5">
                  <c:v>8662.0</c:v>
                </c:pt>
                <c:pt idx="6">
                  <c:v>8224.0</c:v>
                </c:pt>
                <c:pt idx="7">
                  <c:v>6635.0</c:v>
                </c:pt>
                <c:pt idx="8">
                  <c:v>3918.0</c:v>
                </c:pt>
                <c:pt idx="9">
                  <c:v>3595.0</c:v>
                </c:pt>
                <c:pt idx="10">
                  <c:v>3879.0</c:v>
                </c:pt>
                <c:pt idx="11">
                  <c:v>4453.0</c:v>
                </c:pt>
                <c:pt idx="12">
                  <c:v>5232.0</c:v>
                </c:pt>
                <c:pt idx="13">
                  <c:v>5495.0</c:v>
                </c:pt>
                <c:pt idx="14">
                  <c:v>5888.0</c:v>
                </c:pt>
                <c:pt idx="15">
                  <c:v>6002.0</c:v>
                </c:pt>
                <c:pt idx="16">
                  <c:v>5806.0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[2]Charts!$A$4</c:f>
              <c:strCache>
                <c:ptCount val="1"/>
                <c:pt idx="0">
                  <c:v>Northern Virginia</c:v>
                </c:pt>
              </c:strCache>
            </c:strRef>
          </c:tx>
          <c:spPr>
            <a:ln w="34925" cap="rnd">
              <a:solidFill>
                <a:schemeClr val="accent6">
                  <a:lumMod val="75000"/>
                </a:schemeClr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[2]Charts!$B$1:$R$1</c:f>
              <c:numCache>
                <c:formatCode>General</c:formatCode>
                <c:ptCount val="17"/>
                <c:pt idx="0">
                  <c:v>2000.0</c:v>
                </c:pt>
                <c:pt idx="1">
                  <c:v>2001.0</c:v>
                </c:pt>
                <c:pt idx="2">
                  <c:v>2002.0</c:v>
                </c:pt>
                <c:pt idx="3">
                  <c:v>2003.0</c:v>
                </c:pt>
                <c:pt idx="4">
                  <c:v>2004.0</c:v>
                </c:pt>
                <c:pt idx="5">
                  <c:v>2005.0</c:v>
                </c:pt>
                <c:pt idx="6">
                  <c:v>2006.0</c:v>
                </c:pt>
                <c:pt idx="7">
                  <c:v>2007.0</c:v>
                </c:pt>
                <c:pt idx="8">
                  <c:v>2008.0</c:v>
                </c:pt>
                <c:pt idx="9">
                  <c:v>2009.0</c:v>
                </c:pt>
                <c:pt idx="10">
                  <c:v>2010.0</c:v>
                </c:pt>
                <c:pt idx="11">
                  <c:v>2011.0</c:v>
                </c:pt>
                <c:pt idx="12">
                  <c:v>2012.0</c:v>
                </c:pt>
                <c:pt idx="13">
                  <c:v>2013.0</c:v>
                </c:pt>
                <c:pt idx="14">
                  <c:v>2014.0</c:v>
                </c:pt>
                <c:pt idx="15">
                  <c:v>2015.0</c:v>
                </c:pt>
                <c:pt idx="16">
                  <c:v>2016.0</c:v>
                </c:pt>
              </c:numCache>
            </c:numRef>
          </c:cat>
          <c:val>
            <c:numRef>
              <c:f>[2]Charts!$B$4:$R$4</c:f>
              <c:numCache>
                <c:formatCode>General</c:formatCode>
                <c:ptCount val="17"/>
                <c:pt idx="0">
                  <c:v>23069.0</c:v>
                </c:pt>
                <c:pt idx="1">
                  <c:v>22541.0</c:v>
                </c:pt>
                <c:pt idx="2">
                  <c:v>24537.0</c:v>
                </c:pt>
                <c:pt idx="3">
                  <c:v>22102.0</c:v>
                </c:pt>
                <c:pt idx="4">
                  <c:v>26013.0</c:v>
                </c:pt>
                <c:pt idx="5">
                  <c:v>22356.0</c:v>
                </c:pt>
                <c:pt idx="6">
                  <c:v>16040.0</c:v>
                </c:pt>
                <c:pt idx="7">
                  <c:v>11406.0</c:v>
                </c:pt>
                <c:pt idx="8">
                  <c:v>8553.0</c:v>
                </c:pt>
                <c:pt idx="9">
                  <c:v>7053.0</c:v>
                </c:pt>
                <c:pt idx="10">
                  <c:v>7556.0</c:v>
                </c:pt>
                <c:pt idx="11">
                  <c:v>9505.0</c:v>
                </c:pt>
                <c:pt idx="12">
                  <c:v>11422.0</c:v>
                </c:pt>
                <c:pt idx="13">
                  <c:v>12722.0</c:v>
                </c:pt>
                <c:pt idx="14">
                  <c:v>12697.0</c:v>
                </c:pt>
                <c:pt idx="15">
                  <c:v>10801.0</c:v>
                </c:pt>
                <c:pt idx="16">
                  <c:v>11739.0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8495432"/>
        <c:axId val="2128498952"/>
        <c:extLst>
          <c:ext xmlns:c15="http://schemas.microsoft.com/office/drawing/2012/chart" uri="{02D57815-91ED-43cb-92C2-25804820EDAC}">
            <c15:filteredLineSeries>
              <c15:ser>
                <c:idx val="4"/>
                <c:order val="3"/>
                <c:tx>
                  <c:strRef>
                    <c:extLst>
                      <c:ext uri="{02D57815-91ED-43cb-92C2-25804820EDAC}">
                        <c15:formulaRef>
                          <c15:sqref>[1]Charts!$A$5</c15:sqref>
                        </c15:formulaRef>
                      </c:ext>
                    </c:extLst>
                    <c:strCache>
                      <c:ptCount val="1"/>
                      <c:pt idx="0">
                        <c:v>Suburban West Va.</c:v>
                      </c:pt>
                    </c:strCache>
                  </c:strRef>
                </c:tx>
                <c:spPr>
                  <a:ln w="34925" cap="rnd">
                    <a:solidFill>
                      <a:schemeClr val="accent5"/>
                    </a:solidFill>
                    <a:round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[1]Charts!$B$1:$R$1</c15:sqref>
                        </c15:formulaRef>
                      </c:ext>
                    </c:extLst>
                    <c:numCache>
                      <c:formatCode>0</c:formatCode>
                      <c:ptCount val="17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[1]Charts!$B$5:$R$5</c15:sqref>
                        </c15:formulaRef>
                      </c:ext>
                    </c:extLst>
                    <c:numCache>
                      <c:formatCode>#,##0</c:formatCode>
                      <c:ptCount val="17"/>
                      <c:pt idx="0">
                        <c:v>374</c:v>
                      </c:pt>
                      <c:pt idx="1">
                        <c:v>397</c:v>
                      </c:pt>
                      <c:pt idx="2">
                        <c:v>536</c:v>
                      </c:pt>
                      <c:pt idx="3">
                        <c:v>675</c:v>
                      </c:pt>
                      <c:pt idx="4">
                        <c:v>365</c:v>
                      </c:pt>
                      <c:pt idx="5">
                        <c:v>347</c:v>
                      </c:pt>
                      <c:pt idx="6">
                        <c:v>324</c:v>
                      </c:pt>
                      <c:pt idx="7">
                        <c:v>271</c:v>
                      </c:pt>
                      <c:pt idx="8">
                        <c:v>139</c:v>
                      </c:pt>
                      <c:pt idx="9">
                        <c:v>108</c:v>
                      </c:pt>
                      <c:pt idx="10">
                        <c:v>101</c:v>
                      </c:pt>
                      <c:pt idx="11">
                        <c:v>82</c:v>
                      </c:pt>
                      <c:pt idx="12">
                        <c:v>58</c:v>
                      </c:pt>
                      <c:pt idx="13">
                        <c:v>89</c:v>
                      </c:pt>
                      <c:pt idx="14">
                        <c:v>95</c:v>
                      </c:pt>
                      <c:pt idx="15">
                        <c:v>118</c:v>
                      </c:pt>
                      <c:pt idx="16">
                        <c:v>116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[1]Charts!$A$6</c15:sqref>
                        </c15:formulaRef>
                      </c:ext>
                    </c:extLst>
                    <c:strCache>
                      <c:ptCount val="1"/>
                      <c:pt idx="0">
                        <c:v>MSA</c:v>
                      </c:pt>
                    </c:strCache>
                  </c:strRef>
                </c:tx>
                <c:spPr>
                  <a:ln w="34925" cap="rnd">
                    <a:solidFill>
                      <a:schemeClr val="accent6"/>
                    </a:solidFill>
                    <a:round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[1]Charts!$B$1:$R$1</c15:sqref>
                        </c15:formulaRef>
                      </c:ext>
                    </c:extLst>
                    <c:numCache>
                      <c:formatCode>0</c:formatCode>
                      <c:ptCount val="17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[1]Charts!$B$6:$R$6</c15:sqref>
                        </c15:formulaRef>
                      </c:ext>
                    </c:extLst>
                    <c:numCache>
                      <c:formatCode>#,##0</c:formatCode>
                      <c:ptCount val="17"/>
                      <c:pt idx="0">
                        <c:v>34463</c:v>
                      </c:pt>
                      <c:pt idx="1">
                        <c:v>33379</c:v>
                      </c:pt>
                      <c:pt idx="2">
                        <c:v>35990</c:v>
                      </c:pt>
                      <c:pt idx="3">
                        <c:v>33053</c:v>
                      </c:pt>
                      <c:pt idx="4">
                        <c:v>36200</c:v>
                      </c:pt>
                      <c:pt idx="5">
                        <c:v>34225</c:v>
                      </c:pt>
                      <c:pt idx="6">
                        <c:v>26496</c:v>
                      </c:pt>
                      <c:pt idx="7">
                        <c:v>20084</c:v>
                      </c:pt>
                      <c:pt idx="8">
                        <c:v>13006</c:v>
                      </c:pt>
                      <c:pt idx="9">
                        <c:v>11882</c:v>
                      </c:pt>
                      <c:pt idx="10">
                        <c:v>12275</c:v>
                      </c:pt>
                      <c:pt idx="11">
                        <c:v>18652</c:v>
                      </c:pt>
                      <c:pt idx="12">
                        <c:v>20535</c:v>
                      </c:pt>
                      <c:pt idx="13">
                        <c:v>21561</c:v>
                      </c:pt>
                      <c:pt idx="14">
                        <c:v>22869</c:v>
                      </c:pt>
                      <c:pt idx="15">
                        <c:v>21877</c:v>
                      </c:pt>
                      <c:pt idx="16">
                        <c:v>21982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dateAx>
        <c:axId val="2128495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8498952"/>
        <c:crosses val="autoZero"/>
        <c:auto val="0"/>
        <c:lblOffset val="100"/>
        <c:baseTimeUnit val="days"/>
      </c:dateAx>
      <c:valAx>
        <c:axId val="2128498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8495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Multi-Family Home Building</a:t>
            </a:r>
            <a:r>
              <a:rPr lang="en-US" baseline="0"/>
              <a:t> Permits 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[2]Charts!$A$18</c:f>
              <c:strCache>
                <c:ptCount val="1"/>
                <c:pt idx="0">
                  <c:v>DC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[2]Charts!$B$17:$R$17</c:f>
              <c:numCache>
                <c:formatCode>General</c:formatCode>
                <c:ptCount val="17"/>
                <c:pt idx="0">
                  <c:v>2000.0</c:v>
                </c:pt>
                <c:pt idx="1">
                  <c:v>2001.0</c:v>
                </c:pt>
                <c:pt idx="2">
                  <c:v>2002.0</c:v>
                </c:pt>
                <c:pt idx="3">
                  <c:v>2003.0</c:v>
                </c:pt>
                <c:pt idx="4">
                  <c:v>2004.0</c:v>
                </c:pt>
                <c:pt idx="5">
                  <c:v>2005.0</c:v>
                </c:pt>
                <c:pt idx="6">
                  <c:v>2006.0</c:v>
                </c:pt>
                <c:pt idx="7">
                  <c:v>2007.0</c:v>
                </c:pt>
                <c:pt idx="8">
                  <c:v>2008.0</c:v>
                </c:pt>
                <c:pt idx="9">
                  <c:v>2009.0</c:v>
                </c:pt>
                <c:pt idx="10">
                  <c:v>2010.0</c:v>
                </c:pt>
                <c:pt idx="11">
                  <c:v>2011.0</c:v>
                </c:pt>
                <c:pt idx="12">
                  <c:v>2012.0</c:v>
                </c:pt>
                <c:pt idx="13">
                  <c:v>2013.0</c:v>
                </c:pt>
                <c:pt idx="14">
                  <c:v>2014.0</c:v>
                </c:pt>
                <c:pt idx="15">
                  <c:v>2015.0</c:v>
                </c:pt>
                <c:pt idx="16">
                  <c:v>2016.0</c:v>
                </c:pt>
              </c:numCache>
            </c:numRef>
          </c:cat>
          <c:val>
            <c:numRef>
              <c:f>[2]Charts!$B$18:$R$18</c:f>
              <c:numCache>
                <c:formatCode>General</c:formatCode>
                <c:ptCount val="17"/>
                <c:pt idx="0">
                  <c:v>619.0</c:v>
                </c:pt>
                <c:pt idx="1">
                  <c:v>765.0</c:v>
                </c:pt>
                <c:pt idx="2">
                  <c:v>1208.0</c:v>
                </c:pt>
                <c:pt idx="3">
                  <c:v>1275.0</c:v>
                </c:pt>
                <c:pt idx="4">
                  <c:v>1710.0</c:v>
                </c:pt>
                <c:pt idx="5">
                  <c:v>2735.0</c:v>
                </c:pt>
                <c:pt idx="6">
                  <c:v>1789.0</c:v>
                </c:pt>
                <c:pt idx="7">
                  <c:v>1202.0</c:v>
                </c:pt>
                <c:pt idx="8">
                  <c:v>179.0</c:v>
                </c:pt>
                <c:pt idx="9">
                  <c:v>975.0</c:v>
                </c:pt>
                <c:pt idx="10">
                  <c:v>562.0</c:v>
                </c:pt>
                <c:pt idx="11">
                  <c:v>4385.0</c:v>
                </c:pt>
                <c:pt idx="12">
                  <c:v>3552.0</c:v>
                </c:pt>
                <c:pt idx="13">
                  <c:v>2922.0</c:v>
                </c:pt>
                <c:pt idx="14">
                  <c:v>3901.0</c:v>
                </c:pt>
                <c:pt idx="15">
                  <c:v>4701.0</c:v>
                </c:pt>
                <c:pt idx="16">
                  <c:v>4007.0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[2]Charts!$A$19</c:f>
              <c:strCache>
                <c:ptCount val="1"/>
                <c:pt idx="0">
                  <c:v>Suburban Maryland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[2]Charts!$B$17:$R$17</c:f>
              <c:numCache>
                <c:formatCode>General</c:formatCode>
                <c:ptCount val="17"/>
                <c:pt idx="0">
                  <c:v>2000.0</c:v>
                </c:pt>
                <c:pt idx="1">
                  <c:v>2001.0</c:v>
                </c:pt>
                <c:pt idx="2">
                  <c:v>2002.0</c:v>
                </c:pt>
                <c:pt idx="3">
                  <c:v>2003.0</c:v>
                </c:pt>
                <c:pt idx="4">
                  <c:v>2004.0</c:v>
                </c:pt>
                <c:pt idx="5">
                  <c:v>2005.0</c:v>
                </c:pt>
                <c:pt idx="6">
                  <c:v>2006.0</c:v>
                </c:pt>
                <c:pt idx="7">
                  <c:v>2007.0</c:v>
                </c:pt>
                <c:pt idx="8">
                  <c:v>2008.0</c:v>
                </c:pt>
                <c:pt idx="9">
                  <c:v>2009.0</c:v>
                </c:pt>
                <c:pt idx="10">
                  <c:v>2010.0</c:v>
                </c:pt>
                <c:pt idx="11">
                  <c:v>2011.0</c:v>
                </c:pt>
                <c:pt idx="12">
                  <c:v>2012.0</c:v>
                </c:pt>
                <c:pt idx="13">
                  <c:v>2013.0</c:v>
                </c:pt>
                <c:pt idx="14">
                  <c:v>2014.0</c:v>
                </c:pt>
                <c:pt idx="15">
                  <c:v>2015.0</c:v>
                </c:pt>
                <c:pt idx="16">
                  <c:v>2016.0</c:v>
                </c:pt>
              </c:numCache>
            </c:numRef>
          </c:cat>
          <c:val>
            <c:numRef>
              <c:f>[2]Charts!$B$19:$R$19</c:f>
              <c:numCache>
                <c:formatCode>General</c:formatCode>
                <c:ptCount val="17"/>
                <c:pt idx="0">
                  <c:v>2354.0</c:v>
                </c:pt>
                <c:pt idx="1">
                  <c:v>2229.0</c:v>
                </c:pt>
                <c:pt idx="2">
                  <c:v>1676.0</c:v>
                </c:pt>
                <c:pt idx="3">
                  <c:v>2543.0</c:v>
                </c:pt>
                <c:pt idx="4">
                  <c:v>1573.0</c:v>
                </c:pt>
                <c:pt idx="5">
                  <c:v>3390.0</c:v>
                </c:pt>
                <c:pt idx="6">
                  <c:v>2292.0</c:v>
                </c:pt>
                <c:pt idx="7">
                  <c:v>3695.0</c:v>
                </c:pt>
                <c:pt idx="8">
                  <c:v>930.0</c:v>
                </c:pt>
                <c:pt idx="9">
                  <c:v>694.0</c:v>
                </c:pt>
                <c:pt idx="10">
                  <c:v>977.0</c:v>
                </c:pt>
                <c:pt idx="11">
                  <c:v>1254.0</c:v>
                </c:pt>
                <c:pt idx="12">
                  <c:v>1863.0</c:v>
                </c:pt>
                <c:pt idx="13">
                  <c:v>1550.0</c:v>
                </c:pt>
                <c:pt idx="14">
                  <c:v>1769.0</c:v>
                </c:pt>
                <c:pt idx="15">
                  <c:v>1633.0</c:v>
                </c:pt>
                <c:pt idx="16">
                  <c:v>1604.0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[2]Charts!$A$20</c:f>
              <c:strCache>
                <c:ptCount val="1"/>
                <c:pt idx="0">
                  <c:v>Northern Virginia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[2]Charts!$B$17:$R$17</c:f>
              <c:numCache>
                <c:formatCode>General</c:formatCode>
                <c:ptCount val="17"/>
                <c:pt idx="0">
                  <c:v>2000.0</c:v>
                </c:pt>
                <c:pt idx="1">
                  <c:v>2001.0</c:v>
                </c:pt>
                <c:pt idx="2">
                  <c:v>2002.0</c:v>
                </c:pt>
                <c:pt idx="3">
                  <c:v>2003.0</c:v>
                </c:pt>
                <c:pt idx="4">
                  <c:v>2004.0</c:v>
                </c:pt>
                <c:pt idx="5">
                  <c:v>2005.0</c:v>
                </c:pt>
                <c:pt idx="6">
                  <c:v>2006.0</c:v>
                </c:pt>
                <c:pt idx="7">
                  <c:v>2007.0</c:v>
                </c:pt>
                <c:pt idx="8">
                  <c:v>2008.0</c:v>
                </c:pt>
                <c:pt idx="9">
                  <c:v>2009.0</c:v>
                </c:pt>
                <c:pt idx="10">
                  <c:v>2010.0</c:v>
                </c:pt>
                <c:pt idx="11">
                  <c:v>2011.0</c:v>
                </c:pt>
                <c:pt idx="12">
                  <c:v>2012.0</c:v>
                </c:pt>
                <c:pt idx="13">
                  <c:v>2013.0</c:v>
                </c:pt>
                <c:pt idx="14">
                  <c:v>2014.0</c:v>
                </c:pt>
                <c:pt idx="15">
                  <c:v>2015.0</c:v>
                </c:pt>
                <c:pt idx="16">
                  <c:v>2016.0</c:v>
                </c:pt>
              </c:numCache>
            </c:numRef>
          </c:cat>
          <c:val>
            <c:numRef>
              <c:f>[2]Charts!$B$20:$R$20</c:f>
              <c:numCache>
                <c:formatCode>General</c:formatCode>
                <c:ptCount val="17"/>
                <c:pt idx="0">
                  <c:v>6172.0</c:v>
                </c:pt>
                <c:pt idx="1">
                  <c:v>6411.0</c:v>
                </c:pt>
                <c:pt idx="2">
                  <c:v>6860.0</c:v>
                </c:pt>
                <c:pt idx="3">
                  <c:v>4031.0</c:v>
                </c:pt>
                <c:pt idx="4">
                  <c:v>7705.0</c:v>
                </c:pt>
                <c:pt idx="5">
                  <c:v>5131.0</c:v>
                </c:pt>
                <c:pt idx="6">
                  <c:v>5111.0</c:v>
                </c:pt>
                <c:pt idx="7">
                  <c:v>2891.0</c:v>
                </c:pt>
                <c:pt idx="8">
                  <c:v>3245.0</c:v>
                </c:pt>
                <c:pt idx="9">
                  <c:v>1706.0</c:v>
                </c:pt>
                <c:pt idx="10">
                  <c:v>1882.0</c:v>
                </c:pt>
                <c:pt idx="11">
                  <c:v>3722.0</c:v>
                </c:pt>
                <c:pt idx="12">
                  <c:v>4720.0</c:v>
                </c:pt>
                <c:pt idx="13">
                  <c:v>4673.0</c:v>
                </c:pt>
                <c:pt idx="14">
                  <c:v>5589.0</c:v>
                </c:pt>
                <c:pt idx="15">
                  <c:v>3680.0</c:v>
                </c:pt>
                <c:pt idx="16">
                  <c:v>4141.0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[2]Charts!$A$21</c:f>
              <c:strCache>
                <c:ptCount val="1"/>
                <c:pt idx="0">
                  <c:v>Suburban West Va.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[2]Charts!$B$17:$R$17</c:f>
              <c:numCache>
                <c:formatCode>General</c:formatCode>
                <c:ptCount val="17"/>
                <c:pt idx="0">
                  <c:v>2000.0</c:v>
                </c:pt>
                <c:pt idx="1">
                  <c:v>2001.0</c:v>
                </c:pt>
                <c:pt idx="2">
                  <c:v>2002.0</c:v>
                </c:pt>
                <c:pt idx="3">
                  <c:v>2003.0</c:v>
                </c:pt>
                <c:pt idx="4">
                  <c:v>2004.0</c:v>
                </c:pt>
                <c:pt idx="5">
                  <c:v>2005.0</c:v>
                </c:pt>
                <c:pt idx="6">
                  <c:v>2006.0</c:v>
                </c:pt>
                <c:pt idx="7">
                  <c:v>2007.0</c:v>
                </c:pt>
                <c:pt idx="8">
                  <c:v>2008.0</c:v>
                </c:pt>
                <c:pt idx="9">
                  <c:v>2009.0</c:v>
                </c:pt>
                <c:pt idx="10">
                  <c:v>2010.0</c:v>
                </c:pt>
                <c:pt idx="11">
                  <c:v>2011.0</c:v>
                </c:pt>
                <c:pt idx="12">
                  <c:v>2012.0</c:v>
                </c:pt>
                <c:pt idx="13">
                  <c:v>2013.0</c:v>
                </c:pt>
                <c:pt idx="14">
                  <c:v>2014.0</c:v>
                </c:pt>
                <c:pt idx="15">
                  <c:v>2015.0</c:v>
                </c:pt>
                <c:pt idx="16">
                  <c:v>2016.0</c:v>
                </c:pt>
              </c:numCache>
            </c:numRef>
          </c:cat>
          <c:val>
            <c:numRef>
              <c:f>[2]Charts!$B$21:$R$21</c:f>
              <c:numCache>
                <c:formatCode>General</c:formatCode>
                <c:ptCount val="17"/>
                <c:pt idx="0">
                  <c:v>49.0</c:v>
                </c:pt>
                <c:pt idx="1">
                  <c:v>63.0</c:v>
                </c:pt>
                <c:pt idx="2">
                  <c:v>0.0</c:v>
                </c:pt>
                <c:pt idx="3">
                  <c:v>10.0</c:v>
                </c:pt>
                <c:pt idx="4">
                  <c:v>0.0</c:v>
                </c:pt>
                <c:pt idx="5">
                  <c:v>0.0</c:v>
                </c:pt>
                <c:pt idx="6">
                  <c:v>7.0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4.0</c:v>
                </c:pt>
                <c:pt idx="16">
                  <c:v>0.0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[2]Charts!$A$22</c:f>
              <c:strCache>
                <c:ptCount val="1"/>
                <c:pt idx="0">
                  <c:v>   MSA</c:v>
                </c:pt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[2]Charts!$B$17:$R$17</c:f>
              <c:numCache>
                <c:formatCode>General</c:formatCode>
                <c:ptCount val="17"/>
                <c:pt idx="0">
                  <c:v>2000.0</c:v>
                </c:pt>
                <c:pt idx="1">
                  <c:v>2001.0</c:v>
                </c:pt>
                <c:pt idx="2">
                  <c:v>2002.0</c:v>
                </c:pt>
                <c:pt idx="3">
                  <c:v>2003.0</c:v>
                </c:pt>
                <c:pt idx="4">
                  <c:v>2004.0</c:v>
                </c:pt>
                <c:pt idx="5">
                  <c:v>2005.0</c:v>
                </c:pt>
                <c:pt idx="6">
                  <c:v>2006.0</c:v>
                </c:pt>
                <c:pt idx="7">
                  <c:v>2007.0</c:v>
                </c:pt>
                <c:pt idx="8">
                  <c:v>2008.0</c:v>
                </c:pt>
                <c:pt idx="9">
                  <c:v>2009.0</c:v>
                </c:pt>
                <c:pt idx="10">
                  <c:v>2010.0</c:v>
                </c:pt>
                <c:pt idx="11">
                  <c:v>2011.0</c:v>
                </c:pt>
                <c:pt idx="12">
                  <c:v>2012.0</c:v>
                </c:pt>
                <c:pt idx="13">
                  <c:v>2013.0</c:v>
                </c:pt>
                <c:pt idx="14">
                  <c:v>2014.0</c:v>
                </c:pt>
                <c:pt idx="15">
                  <c:v>2015.0</c:v>
                </c:pt>
                <c:pt idx="16">
                  <c:v>2016.0</c:v>
                </c:pt>
              </c:numCache>
            </c:numRef>
          </c:cat>
          <c:val>
            <c:numRef>
              <c:f>[2]Charts!$B$22:$R$22</c:f>
              <c:numCache>
                <c:formatCode>General</c:formatCode>
                <c:ptCount val="17"/>
                <c:pt idx="0">
                  <c:v>9147.0</c:v>
                </c:pt>
                <c:pt idx="1">
                  <c:v>9441.0</c:v>
                </c:pt>
                <c:pt idx="2">
                  <c:v>9744.0</c:v>
                </c:pt>
                <c:pt idx="3">
                  <c:v>7861.0</c:v>
                </c:pt>
                <c:pt idx="4">
                  <c:v>11084.0</c:v>
                </c:pt>
                <c:pt idx="5">
                  <c:v>19553.0</c:v>
                </c:pt>
                <c:pt idx="6">
                  <c:v>9434.0</c:v>
                </c:pt>
                <c:pt idx="7">
                  <c:v>7788.0</c:v>
                </c:pt>
                <c:pt idx="8">
                  <c:v>4354.0</c:v>
                </c:pt>
                <c:pt idx="9">
                  <c:v>3375.0</c:v>
                </c:pt>
                <c:pt idx="10">
                  <c:v>3421.0</c:v>
                </c:pt>
                <c:pt idx="11">
                  <c:v>9361.0</c:v>
                </c:pt>
                <c:pt idx="12">
                  <c:v>10135.0</c:v>
                </c:pt>
                <c:pt idx="13">
                  <c:v>9145.0</c:v>
                </c:pt>
                <c:pt idx="14">
                  <c:v>11259.0</c:v>
                </c:pt>
                <c:pt idx="15">
                  <c:v>10018.0</c:v>
                </c:pt>
                <c:pt idx="16">
                  <c:v>9752.0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9790968"/>
        <c:axId val="2129779016"/>
      </c:lineChart>
      <c:dateAx>
        <c:axId val="2129790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9779016"/>
        <c:crosses val="autoZero"/>
        <c:auto val="0"/>
        <c:lblOffset val="100"/>
        <c:baseTimeUnit val="days"/>
      </c:dateAx>
      <c:valAx>
        <c:axId val="2129779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9790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296332</xdr:colOff>
      <xdr:row>33</xdr:row>
      <xdr:rowOff>134258</xdr:rowOff>
    </xdr:from>
    <xdr:to>
      <xdr:col>14</xdr:col>
      <xdr:colOff>495905</xdr:colOff>
      <xdr:row>61</xdr:row>
      <xdr:rowOff>120953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278191</xdr:colOff>
      <xdr:row>93</xdr:row>
      <xdr:rowOff>36285</xdr:rowOff>
    </xdr:from>
    <xdr:to>
      <xdr:col>14</xdr:col>
      <xdr:colOff>477764</xdr:colOff>
      <xdr:row>121</xdr:row>
      <xdr:rowOff>22980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C%20Data/Building%20Permits%20%2092-16%20Washington%20DC%20MS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Charts"/>
      <sheetName val="MSA Monthly"/>
    </sheetNames>
    <sheetDataSet>
      <sheetData sheetId="0"/>
      <sheetData sheetId="1">
        <row r="1">
          <cell r="B1">
            <v>2000</v>
          </cell>
          <cell r="C1">
            <v>2001</v>
          </cell>
          <cell r="D1">
            <v>2002</v>
          </cell>
          <cell r="E1">
            <v>2003</v>
          </cell>
          <cell r="F1">
            <v>2004</v>
          </cell>
          <cell r="G1">
            <v>2005</v>
          </cell>
          <cell r="H1">
            <v>2006</v>
          </cell>
          <cell r="I1">
            <v>2007</v>
          </cell>
          <cell r="J1">
            <v>2008</v>
          </cell>
          <cell r="K1">
            <v>2009</v>
          </cell>
          <cell r="L1">
            <v>2010</v>
          </cell>
          <cell r="M1">
            <v>2011</v>
          </cell>
          <cell r="N1">
            <v>2012</v>
          </cell>
          <cell r="O1">
            <v>2013</v>
          </cell>
          <cell r="P1">
            <v>2014</v>
          </cell>
          <cell r="Q1">
            <v>2015</v>
          </cell>
          <cell r="R1">
            <v>2016</v>
          </cell>
        </row>
        <row r="2">
          <cell r="A2" t="str">
            <v>DC</v>
          </cell>
          <cell r="B2">
            <v>806</v>
          </cell>
          <cell r="C2">
            <v>896</v>
          </cell>
          <cell r="D2">
            <v>1591</v>
          </cell>
          <cell r="E2">
            <v>1427</v>
          </cell>
          <cell r="F2">
            <v>1936</v>
          </cell>
          <cell r="G2">
            <v>2860</v>
          </cell>
          <cell r="H2">
            <v>1908</v>
          </cell>
          <cell r="I2">
            <v>1772</v>
          </cell>
          <cell r="J2">
            <v>396</v>
          </cell>
          <cell r="K2">
            <v>1126</v>
          </cell>
          <cell r="L2">
            <v>739</v>
          </cell>
          <cell r="M2">
            <v>4612</v>
          </cell>
          <cell r="N2">
            <v>3823</v>
          </cell>
          <cell r="O2">
            <v>3255</v>
          </cell>
          <cell r="P2">
            <v>4189</v>
          </cell>
          <cell r="Q2">
            <v>4956</v>
          </cell>
          <cell r="R2">
            <v>4321</v>
          </cell>
        </row>
        <row r="3">
          <cell r="A3" t="str">
            <v>Suburban Maryland</v>
          </cell>
          <cell r="B3">
            <v>10214</v>
          </cell>
          <cell r="C3">
            <v>9545</v>
          </cell>
          <cell r="D3">
            <v>9326</v>
          </cell>
          <cell r="E3">
            <v>8849</v>
          </cell>
          <cell r="F3">
            <v>7886</v>
          </cell>
          <cell r="G3">
            <v>8662</v>
          </cell>
          <cell r="H3">
            <v>8224</v>
          </cell>
          <cell r="I3">
            <v>6635</v>
          </cell>
          <cell r="J3">
            <v>3918</v>
          </cell>
          <cell r="K3">
            <v>3595</v>
          </cell>
          <cell r="L3">
            <v>3879</v>
          </cell>
          <cell r="M3">
            <v>4453</v>
          </cell>
          <cell r="N3">
            <v>5232</v>
          </cell>
          <cell r="O3">
            <v>5495</v>
          </cell>
          <cell r="P3">
            <v>5888</v>
          </cell>
          <cell r="Q3">
            <v>6002</v>
          </cell>
          <cell r="R3">
            <v>5806</v>
          </cell>
        </row>
        <row r="4">
          <cell r="A4" t="str">
            <v>Northern Virginia</v>
          </cell>
          <cell r="B4">
            <v>23069</v>
          </cell>
          <cell r="C4">
            <v>22541</v>
          </cell>
          <cell r="D4">
            <v>24537</v>
          </cell>
          <cell r="E4">
            <v>22102</v>
          </cell>
          <cell r="F4">
            <v>26013</v>
          </cell>
          <cell r="G4">
            <v>22356</v>
          </cell>
          <cell r="H4">
            <v>16040</v>
          </cell>
          <cell r="I4">
            <v>11406</v>
          </cell>
          <cell r="J4">
            <v>8553</v>
          </cell>
          <cell r="K4">
            <v>7053</v>
          </cell>
          <cell r="L4">
            <v>7556</v>
          </cell>
          <cell r="M4">
            <v>9505</v>
          </cell>
          <cell r="N4">
            <v>11422</v>
          </cell>
          <cell r="O4">
            <v>12722</v>
          </cell>
          <cell r="P4">
            <v>12697</v>
          </cell>
          <cell r="Q4">
            <v>10801</v>
          </cell>
          <cell r="R4">
            <v>11739</v>
          </cell>
        </row>
        <row r="17">
          <cell r="B17">
            <v>2000</v>
          </cell>
          <cell r="C17">
            <v>2001</v>
          </cell>
          <cell r="D17">
            <v>2002</v>
          </cell>
          <cell r="E17">
            <v>2003</v>
          </cell>
          <cell r="F17">
            <v>2004</v>
          </cell>
          <cell r="G17">
            <v>2005</v>
          </cell>
          <cell r="H17">
            <v>2006</v>
          </cell>
          <cell r="I17">
            <v>2007</v>
          </cell>
          <cell r="J17">
            <v>2008</v>
          </cell>
          <cell r="K17">
            <v>2009</v>
          </cell>
          <cell r="L17">
            <v>2010</v>
          </cell>
          <cell r="M17">
            <v>2011</v>
          </cell>
          <cell r="N17">
            <v>2012</v>
          </cell>
          <cell r="O17">
            <v>2013</v>
          </cell>
          <cell r="P17">
            <v>2014</v>
          </cell>
          <cell r="Q17">
            <v>2015</v>
          </cell>
          <cell r="R17">
            <v>2016</v>
          </cell>
        </row>
        <row r="18">
          <cell r="A18" t="str">
            <v>DC</v>
          </cell>
          <cell r="B18">
            <v>619</v>
          </cell>
          <cell r="C18">
            <v>765</v>
          </cell>
          <cell r="D18">
            <v>1208</v>
          </cell>
          <cell r="E18">
            <v>1275</v>
          </cell>
          <cell r="F18">
            <v>1710</v>
          </cell>
          <cell r="G18">
            <v>2735</v>
          </cell>
          <cell r="H18">
            <v>1789</v>
          </cell>
          <cell r="I18">
            <v>1202</v>
          </cell>
          <cell r="J18">
            <v>179</v>
          </cell>
          <cell r="K18">
            <v>975</v>
          </cell>
          <cell r="L18">
            <v>562</v>
          </cell>
          <cell r="M18">
            <v>4385</v>
          </cell>
          <cell r="N18">
            <v>3552</v>
          </cell>
          <cell r="O18">
            <v>2922</v>
          </cell>
          <cell r="P18">
            <v>3901</v>
          </cell>
          <cell r="Q18">
            <v>4701</v>
          </cell>
          <cell r="R18">
            <v>4007</v>
          </cell>
        </row>
        <row r="19">
          <cell r="A19" t="str">
            <v>Suburban Maryland</v>
          </cell>
          <cell r="B19">
            <v>2354</v>
          </cell>
          <cell r="C19">
            <v>2229</v>
          </cell>
          <cell r="D19">
            <v>1676</v>
          </cell>
          <cell r="E19">
            <v>2543</v>
          </cell>
          <cell r="F19">
            <v>1573</v>
          </cell>
          <cell r="G19">
            <v>3390</v>
          </cell>
          <cell r="H19">
            <v>2292</v>
          </cell>
          <cell r="I19">
            <v>3695</v>
          </cell>
          <cell r="J19">
            <v>930</v>
          </cell>
          <cell r="K19">
            <v>694</v>
          </cell>
          <cell r="L19">
            <v>977</v>
          </cell>
          <cell r="M19">
            <v>1254</v>
          </cell>
          <cell r="N19">
            <v>1863</v>
          </cell>
          <cell r="O19">
            <v>1550</v>
          </cell>
          <cell r="P19">
            <v>1769</v>
          </cell>
          <cell r="Q19">
            <v>1633</v>
          </cell>
          <cell r="R19">
            <v>1604</v>
          </cell>
        </row>
        <row r="20">
          <cell r="A20" t="str">
            <v>Northern Virginia</v>
          </cell>
          <cell r="B20">
            <v>6172</v>
          </cell>
          <cell r="C20">
            <v>6411</v>
          </cell>
          <cell r="D20">
            <v>6860</v>
          </cell>
          <cell r="E20">
            <v>4031</v>
          </cell>
          <cell r="F20">
            <v>7705</v>
          </cell>
          <cell r="G20">
            <v>5131</v>
          </cell>
          <cell r="H20">
            <v>5111</v>
          </cell>
          <cell r="I20">
            <v>2891</v>
          </cell>
          <cell r="J20">
            <v>3245</v>
          </cell>
          <cell r="K20">
            <v>1706</v>
          </cell>
          <cell r="L20">
            <v>1882</v>
          </cell>
          <cell r="M20">
            <v>3722</v>
          </cell>
          <cell r="N20">
            <v>4720</v>
          </cell>
          <cell r="O20">
            <v>4673</v>
          </cell>
          <cell r="P20">
            <v>5589</v>
          </cell>
          <cell r="Q20">
            <v>3680</v>
          </cell>
          <cell r="R20">
            <v>4141</v>
          </cell>
        </row>
        <row r="21">
          <cell r="A21" t="str">
            <v>Suburban West Va.</v>
          </cell>
          <cell r="B21">
            <v>49</v>
          </cell>
          <cell r="C21">
            <v>63</v>
          </cell>
          <cell r="D21">
            <v>0</v>
          </cell>
          <cell r="E21">
            <v>10</v>
          </cell>
          <cell r="F21">
            <v>0</v>
          </cell>
          <cell r="G21">
            <v>0</v>
          </cell>
          <cell r="H21">
            <v>7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4</v>
          </cell>
          <cell r="R21">
            <v>0</v>
          </cell>
        </row>
        <row r="22">
          <cell r="A22" t="str">
            <v xml:space="preserve">   MSA</v>
          </cell>
          <cell r="B22">
            <v>9147</v>
          </cell>
          <cell r="C22">
            <v>9441</v>
          </cell>
          <cell r="D22">
            <v>9744</v>
          </cell>
          <cell r="E22">
            <v>7861</v>
          </cell>
          <cell r="F22">
            <v>11084</v>
          </cell>
          <cell r="G22">
            <v>19553</v>
          </cell>
          <cell r="H22">
            <v>9434</v>
          </cell>
          <cell r="I22">
            <v>7788</v>
          </cell>
          <cell r="J22">
            <v>4354</v>
          </cell>
          <cell r="K22">
            <v>3375</v>
          </cell>
          <cell r="L22">
            <v>3421</v>
          </cell>
          <cell r="M22">
            <v>9361</v>
          </cell>
          <cell r="N22">
            <v>10135</v>
          </cell>
          <cell r="O22">
            <v>9145</v>
          </cell>
          <cell r="P22">
            <v>11259</v>
          </cell>
          <cell r="Q22">
            <v>10018</v>
          </cell>
          <cell r="R22">
            <v>9752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tabSelected="1" workbookViewId="0">
      <selection activeCell="I15" sqref="I15"/>
    </sheetView>
  </sheetViews>
  <sheetFormatPr baseColWidth="10" defaultColWidth="10.1640625" defaultRowHeight="15" x14ac:dyDescent="0"/>
  <cols>
    <col min="1" max="1" width="16.1640625" style="3" customWidth="1"/>
    <col min="2" max="3" width="6.33203125" style="3" customWidth="1"/>
    <col min="4" max="4" width="6.33203125" style="13" customWidth="1"/>
    <col min="5" max="5" width="6.33203125" style="3" customWidth="1"/>
    <col min="6" max="6" width="6.5" style="3" customWidth="1"/>
    <col min="7" max="7" width="6.33203125" style="3" customWidth="1"/>
    <col min="8" max="8" width="7.6640625" style="3" customWidth="1"/>
    <col min="9" max="11" width="6.33203125" style="3" customWidth="1"/>
    <col min="12" max="17" width="8.6640625" style="3" customWidth="1"/>
    <col min="18" max="18" width="10.83203125" style="3" customWidth="1"/>
    <col min="19" max="19" width="10.6640625" style="3" customWidth="1"/>
  </cols>
  <sheetData>
    <row r="1" spans="1:19">
      <c r="A1" s="1" t="s">
        <v>0</v>
      </c>
      <c r="B1" s="2">
        <v>2000</v>
      </c>
      <c r="C1" s="2">
        <v>2001</v>
      </c>
      <c r="D1" s="2">
        <v>2002</v>
      </c>
      <c r="E1" s="2">
        <v>2003</v>
      </c>
      <c r="F1" s="2">
        <v>2004</v>
      </c>
      <c r="G1" s="2">
        <v>2005</v>
      </c>
      <c r="H1" s="2">
        <v>2006</v>
      </c>
      <c r="I1" s="2">
        <v>2007</v>
      </c>
      <c r="J1" s="2">
        <v>2008</v>
      </c>
      <c r="K1" s="2">
        <v>2009</v>
      </c>
      <c r="L1" s="2">
        <v>2010</v>
      </c>
      <c r="M1" s="2">
        <v>2011</v>
      </c>
      <c r="N1" s="2">
        <v>2012</v>
      </c>
      <c r="O1" s="2">
        <v>2013</v>
      </c>
      <c r="P1" s="2">
        <v>2014</v>
      </c>
      <c r="Q1" s="2">
        <v>2015</v>
      </c>
      <c r="R1" s="2">
        <v>2016</v>
      </c>
    </row>
    <row r="2" spans="1:19">
      <c r="A2" s="4" t="s">
        <v>1</v>
      </c>
      <c r="B2" s="5">
        <v>806</v>
      </c>
      <c r="C2" s="5">
        <v>896</v>
      </c>
      <c r="D2" s="5">
        <v>1591</v>
      </c>
      <c r="E2" s="5">
        <v>1427</v>
      </c>
      <c r="F2" s="5">
        <v>1936</v>
      </c>
      <c r="G2" s="5">
        <v>2860</v>
      </c>
      <c r="H2" s="5">
        <v>1908</v>
      </c>
      <c r="I2" s="5">
        <v>1772</v>
      </c>
      <c r="J2" s="5">
        <v>396</v>
      </c>
      <c r="K2" s="5">
        <v>1126</v>
      </c>
      <c r="L2" s="5">
        <v>739</v>
      </c>
      <c r="M2" s="5">
        <v>4612</v>
      </c>
      <c r="N2" s="5">
        <v>3823</v>
      </c>
      <c r="O2" s="5">
        <v>3255</v>
      </c>
      <c r="P2" s="5">
        <v>4189</v>
      </c>
      <c r="Q2" s="5">
        <v>4956</v>
      </c>
      <c r="R2" s="5">
        <v>4321</v>
      </c>
    </row>
    <row r="3" spans="1:19">
      <c r="A3" s="4" t="s">
        <v>2</v>
      </c>
      <c r="B3" s="6">
        <v>10214</v>
      </c>
      <c r="C3" s="6">
        <v>9545</v>
      </c>
      <c r="D3" s="6">
        <v>9326</v>
      </c>
      <c r="E3" s="6">
        <v>8849</v>
      </c>
      <c r="F3" s="6">
        <v>7886</v>
      </c>
      <c r="G3" s="6">
        <v>8662</v>
      </c>
      <c r="H3" s="6">
        <v>8224</v>
      </c>
      <c r="I3" s="6">
        <v>6635</v>
      </c>
      <c r="J3" s="6">
        <v>3918</v>
      </c>
      <c r="K3" s="6">
        <v>3595</v>
      </c>
      <c r="L3" s="6">
        <v>3879</v>
      </c>
      <c r="M3" s="6">
        <v>4453</v>
      </c>
      <c r="N3" s="6">
        <v>5232</v>
      </c>
      <c r="O3" s="6">
        <v>5495</v>
      </c>
      <c r="P3" s="6">
        <v>5888</v>
      </c>
      <c r="Q3" s="6">
        <v>6002</v>
      </c>
      <c r="R3" s="6">
        <v>5806</v>
      </c>
    </row>
    <row r="4" spans="1:19">
      <c r="A4" s="4" t="s">
        <v>3</v>
      </c>
      <c r="B4" s="6">
        <v>23069</v>
      </c>
      <c r="C4" s="6">
        <v>22541</v>
      </c>
      <c r="D4" s="6">
        <v>24537</v>
      </c>
      <c r="E4" s="6">
        <v>22102</v>
      </c>
      <c r="F4" s="6">
        <v>26013</v>
      </c>
      <c r="G4" s="6">
        <v>22356</v>
      </c>
      <c r="H4" s="6">
        <v>16040</v>
      </c>
      <c r="I4" s="6">
        <v>11406</v>
      </c>
      <c r="J4" s="6">
        <v>8553</v>
      </c>
      <c r="K4" s="6">
        <v>7053</v>
      </c>
      <c r="L4" s="6">
        <v>7556</v>
      </c>
      <c r="M4" s="6">
        <v>9505</v>
      </c>
      <c r="N4" s="6">
        <v>11422</v>
      </c>
      <c r="O4" s="6">
        <v>12722</v>
      </c>
      <c r="P4" s="6">
        <v>12697</v>
      </c>
      <c r="Q4" s="6">
        <v>10801</v>
      </c>
      <c r="R4" s="6">
        <v>11739</v>
      </c>
    </row>
    <row r="5" spans="1:19">
      <c r="A5" s="4" t="s">
        <v>4</v>
      </c>
      <c r="B5" s="6">
        <v>374</v>
      </c>
      <c r="C5" s="6">
        <v>397</v>
      </c>
      <c r="D5" s="6">
        <v>536</v>
      </c>
      <c r="E5" s="6">
        <v>675</v>
      </c>
      <c r="F5" s="6">
        <v>365</v>
      </c>
      <c r="G5" s="6">
        <v>347</v>
      </c>
      <c r="H5" s="6">
        <v>324</v>
      </c>
      <c r="I5" s="6">
        <v>271</v>
      </c>
      <c r="J5" s="6">
        <v>139</v>
      </c>
      <c r="K5" s="6">
        <v>108</v>
      </c>
      <c r="L5" s="6">
        <v>101</v>
      </c>
      <c r="M5" s="6">
        <v>82</v>
      </c>
      <c r="N5" s="6">
        <v>58</v>
      </c>
      <c r="O5" s="6">
        <v>89</v>
      </c>
      <c r="P5" s="6">
        <v>95</v>
      </c>
      <c r="Q5" s="6">
        <v>118</v>
      </c>
      <c r="R5" s="6">
        <v>116</v>
      </c>
    </row>
    <row r="6" spans="1:19">
      <c r="A6" s="7" t="s">
        <v>5</v>
      </c>
      <c r="B6" s="6">
        <v>34463</v>
      </c>
      <c r="C6" s="6">
        <v>33379</v>
      </c>
      <c r="D6" s="6">
        <v>35990</v>
      </c>
      <c r="E6" s="6">
        <v>33053</v>
      </c>
      <c r="F6" s="6">
        <v>36200</v>
      </c>
      <c r="G6" s="6">
        <v>34225</v>
      </c>
      <c r="H6" s="6">
        <v>26496</v>
      </c>
      <c r="I6" s="6">
        <v>20084</v>
      </c>
      <c r="J6" s="6">
        <v>13006</v>
      </c>
      <c r="K6" s="6">
        <v>11882</v>
      </c>
      <c r="L6" s="6">
        <v>12275</v>
      </c>
      <c r="M6" s="6">
        <v>18652</v>
      </c>
      <c r="N6" s="6">
        <v>20535</v>
      </c>
      <c r="O6" s="6">
        <v>21561</v>
      </c>
      <c r="P6" s="6">
        <v>22869</v>
      </c>
      <c r="Q6" s="6">
        <v>21877</v>
      </c>
      <c r="R6" s="6">
        <v>21982</v>
      </c>
      <c r="S6" s="3">
        <f>AVERAGE(B6:R6)</f>
        <v>24619.352941176472</v>
      </c>
    </row>
    <row r="7" spans="1:19">
      <c r="A7" s="7" t="s">
        <v>6</v>
      </c>
      <c r="B7" s="8">
        <f>B2/B6</f>
        <v>2.3387400980761978E-2</v>
      </c>
      <c r="C7" s="8">
        <f t="shared" ref="C7:R7" si="0">C2/C6</f>
        <v>2.6843224782048595E-2</v>
      </c>
      <c r="D7" s="8">
        <f t="shared" si="0"/>
        <v>4.4206724090025004E-2</v>
      </c>
      <c r="E7" s="8">
        <f t="shared" si="0"/>
        <v>4.3173085650319187E-2</v>
      </c>
      <c r="F7" s="8">
        <f t="shared" si="0"/>
        <v>5.3480662983425416E-2</v>
      </c>
      <c r="G7" s="8">
        <f t="shared" si="0"/>
        <v>8.3564645726807885E-2</v>
      </c>
      <c r="H7" s="8">
        <f t="shared" si="0"/>
        <v>7.2010869565217392E-2</v>
      </c>
      <c r="I7" s="8">
        <f t="shared" si="0"/>
        <v>8.8229436367257524E-2</v>
      </c>
      <c r="J7" s="8">
        <f t="shared" si="0"/>
        <v>3.0447485775795785E-2</v>
      </c>
      <c r="K7" s="8">
        <f t="shared" si="0"/>
        <v>9.4765191045278571E-2</v>
      </c>
      <c r="L7" s="8">
        <f t="shared" si="0"/>
        <v>6.0203665987780042E-2</v>
      </c>
      <c r="M7" s="8">
        <f t="shared" si="0"/>
        <v>0.24726570877117734</v>
      </c>
      <c r="N7" s="8">
        <f t="shared" si="0"/>
        <v>0.18616995373752129</v>
      </c>
      <c r="O7" s="8">
        <f t="shared" si="0"/>
        <v>0.15096702379295951</v>
      </c>
      <c r="P7" s="8">
        <f t="shared" si="0"/>
        <v>0.18317372862827408</v>
      </c>
      <c r="Q7" s="8">
        <f t="shared" si="0"/>
        <v>0.22653928783654065</v>
      </c>
      <c r="R7" s="8">
        <f t="shared" si="0"/>
        <v>0.19656992084432717</v>
      </c>
      <c r="S7" s="9">
        <f>AVERAGE(B7:H7)</f>
        <v>4.9523801968372208E-2</v>
      </c>
    </row>
    <row r="8" spans="1:19">
      <c r="A8" s="7" t="s">
        <v>7</v>
      </c>
      <c r="B8" s="8">
        <f>B3/B6</f>
        <v>0.2963758233467777</v>
      </c>
      <c r="C8" s="8">
        <f t="shared" ref="C8:R8" si="1">C3/C6</f>
        <v>0.28595823721501545</v>
      </c>
      <c r="D8" s="8">
        <f t="shared" si="1"/>
        <v>0.25912753542650735</v>
      </c>
      <c r="E8" s="8">
        <f t="shared" si="1"/>
        <v>0.26772153813572142</v>
      </c>
      <c r="F8" s="8">
        <f t="shared" si="1"/>
        <v>0.21784530386740331</v>
      </c>
      <c r="G8" s="8">
        <f t="shared" si="1"/>
        <v>0.25308984660336009</v>
      </c>
      <c r="H8" s="8">
        <f t="shared" si="1"/>
        <v>0.31038647342995168</v>
      </c>
      <c r="I8" s="8">
        <f t="shared" si="1"/>
        <v>0.33036247759410475</v>
      </c>
      <c r="J8" s="8">
        <f t="shared" si="1"/>
        <v>0.3012455789635553</v>
      </c>
      <c r="K8" s="8">
        <f t="shared" si="1"/>
        <v>0.30255849183639116</v>
      </c>
      <c r="L8" s="8">
        <f t="shared" si="1"/>
        <v>0.31600814663951121</v>
      </c>
      <c r="M8" s="8">
        <f t="shared" si="1"/>
        <v>0.23874115376367144</v>
      </c>
      <c r="N8" s="8">
        <f t="shared" si="1"/>
        <v>0.25478451424397369</v>
      </c>
      <c r="O8" s="8">
        <f t="shared" si="1"/>
        <v>0.25485830898381334</v>
      </c>
      <c r="P8" s="8">
        <f t="shared" si="1"/>
        <v>0.2574664392846211</v>
      </c>
      <c r="Q8" s="8">
        <f t="shared" si="1"/>
        <v>0.27435205924029804</v>
      </c>
      <c r="R8" s="8">
        <f t="shared" si="1"/>
        <v>0.26412519334000545</v>
      </c>
    </row>
    <row r="9" spans="1:19">
      <c r="A9" s="3" t="s">
        <v>8</v>
      </c>
      <c r="B9" s="9">
        <f>B4/B6</f>
        <v>0.66938455735136237</v>
      </c>
      <c r="C9" s="9">
        <f t="shared" ref="C9:R9" si="2">C4/C6</f>
        <v>0.6753048323796399</v>
      </c>
      <c r="D9" s="9">
        <f t="shared" si="2"/>
        <v>0.68177271464295641</v>
      </c>
      <c r="E9" s="9">
        <f t="shared" si="2"/>
        <v>0.66868362932260306</v>
      </c>
      <c r="F9" s="9">
        <f t="shared" si="2"/>
        <v>0.71859116022099445</v>
      </c>
      <c r="G9" s="9">
        <f t="shared" si="2"/>
        <v>0.65320672023374726</v>
      </c>
      <c r="H9" s="9">
        <f t="shared" si="2"/>
        <v>0.60537439613526567</v>
      </c>
      <c r="I9" s="9">
        <f t="shared" si="2"/>
        <v>0.5679147580163314</v>
      </c>
      <c r="J9" s="9">
        <f t="shared" si="2"/>
        <v>0.65761956020298329</v>
      </c>
      <c r="K9" s="9">
        <f t="shared" si="2"/>
        <v>0.59358693822588793</v>
      </c>
      <c r="L9" s="9">
        <f t="shared" si="2"/>
        <v>0.61556008146639507</v>
      </c>
      <c r="M9" s="9">
        <f t="shared" si="2"/>
        <v>0.50959682607763246</v>
      </c>
      <c r="N9" s="9">
        <f t="shared" si="2"/>
        <v>0.55622108595081565</v>
      </c>
      <c r="O9" s="9">
        <f t="shared" si="2"/>
        <v>0.59004684383841199</v>
      </c>
      <c r="P9" s="9">
        <f t="shared" si="2"/>
        <v>0.55520573702391884</v>
      </c>
      <c r="Q9" s="9">
        <f t="shared" si="2"/>
        <v>0.49371486035562462</v>
      </c>
      <c r="R9" s="9">
        <f t="shared" si="2"/>
        <v>0.53402784096078615</v>
      </c>
    </row>
    <row r="10" spans="1:19">
      <c r="A10" s="1" t="s">
        <v>9</v>
      </c>
      <c r="B10" s="2">
        <v>2000</v>
      </c>
      <c r="C10" s="2">
        <v>2001</v>
      </c>
      <c r="D10" s="2">
        <v>2002</v>
      </c>
      <c r="E10" s="2">
        <v>2003</v>
      </c>
      <c r="F10" s="2">
        <v>2004</v>
      </c>
      <c r="G10" s="2">
        <v>2005</v>
      </c>
      <c r="H10" s="2">
        <v>2006</v>
      </c>
      <c r="I10" s="2">
        <v>2007</v>
      </c>
      <c r="J10" s="2">
        <v>2008</v>
      </c>
      <c r="K10" s="2">
        <v>2009</v>
      </c>
      <c r="L10" s="2">
        <v>2010</v>
      </c>
      <c r="M10" s="2">
        <v>2011</v>
      </c>
      <c r="N10" s="2">
        <v>2012</v>
      </c>
      <c r="O10" s="2">
        <v>2013</v>
      </c>
      <c r="P10" s="2">
        <v>2014</v>
      </c>
      <c r="Q10" s="2">
        <v>2015</v>
      </c>
      <c r="R10" s="2">
        <v>2016</v>
      </c>
    </row>
    <row r="11" spans="1:19">
      <c r="A11" s="4" t="s">
        <v>1</v>
      </c>
      <c r="B11" s="6">
        <v>187</v>
      </c>
      <c r="C11" s="6">
        <v>131</v>
      </c>
      <c r="D11" s="6">
        <v>383</v>
      </c>
      <c r="E11" s="6">
        <v>152</v>
      </c>
      <c r="F11" s="6">
        <v>226</v>
      </c>
      <c r="G11" s="6">
        <v>125</v>
      </c>
      <c r="H11" s="6">
        <v>119</v>
      </c>
      <c r="I11" s="6">
        <v>570</v>
      </c>
      <c r="J11" s="6">
        <v>217</v>
      </c>
      <c r="K11" s="6">
        <v>151</v>
      </c>
      <c r="L11" s="6">
        <v>177</v>
      </c>
      <c r="M11" s="5">
        <v>227</v>
      </c>
      <c r="N11" s="5">
        <v>271</v>
      </c>
      <c r="O11" s="5">
        <v>333</v>
      </c>
      <c r="P11" s="5">
        <v>288</v>
      </c>
      <c r="Q11" s="5">
        <v>255</v>
      </c>
      <c r="R11" s="5">
        <v>314</v>
      </c>
    </row>
    <row r="12" spans="1:19">
      <c r="A12" s="4" t="s">
        <v>2</v>
      </c>
      <c r="B12" s="6">
        <v>8940</v>
      </c>
      <c r="C12" s="6">
        <v>8323</v>
      </c>
      <c r="D12" s="6">
        <v>7650</v>
      </c>
      <c r="E12" s="6">
        <v>7387</v>
      </c>
      <c r="F12" s="6">
        <v>6418</v>
      </c>
      <c r="G12" s="6">
        <v>7033</v>
      </c>
      <c r="H12" s="6">
        <v>6215</v>
      </c>
      <c r="I12" s="6">
        <v>4406</v>
      </c>
      <c r="J12" s="6">
        <v>3240</v>
      </c>
      <c r="K12" s="6">
        <v>2925</v>
      </c>
      <c r="L12" s="6">
        <v>2902</v>
      </c>
      <c r="M12" s="6">
        <v>3199</v>
      </c>
      <c r="N12" s="6">
        <v>3369</v>
      </c>
      <c r="O12" s="6">
        <v>3945</v>
      </c>
      <c r="P12" s="6">
        <v>4119</v>
      </c>
      <c r="Q12" s="6">
        <v>4369</v>
      </c>
      <c r="R12" s="6">
        <v>4202</v>
      </c>
    </row>
    <row r="13" spans="1:19">
      <c r="A13" s="4" t="s">
        <v>3</v>
      </c>
      <c r="B13" s="6">
        <v>16897</v>
      </c>
      <c r="C13" s="6">
        <v>16130</v>
      </c>
      <c r="D13" s="6">
        <v>17677</v>
      </c>
      <c r="E13" s="6">
        <v>18339</v>
      </c>
      <c r="F13" s="6">
        <v>18680</v>
      </c>
      <c r="G13" s="6">
        <v>17478</v>
      </c>
      <c r="H13" s="6">
        <v>11094</v>
      </c>
      <c r="I13" s="6">
        <v>8455</v>
      </c>
      <c r="J13" s="6">
        <v>5256</v>
      </c>
      <c r="K13" s="6">
        <v>5347</v>
      </c>
      <c r="L13" s="6">
        <v>5674</v>
      </c>
      <c r="M13" s="6">
        <v>5783</v>
      </c>
      <c r="N13" s="6">
        <v>6702</v>
      </c>
      <c r="O13" s="6">
        <v>8049</v>
      </c>
      <c r="P13" s="6">
        <v>7108</v>
      </c>
      <c r="Q13" s="6">
        <v>7121</v>
      </c>
      <c r="R13" s="6">
        <v>7598</v>
      </c>
    </row>
    <row r="14" spans="1:19">
      <c r="A14" s="4" t="s">
        <v>4</v>
      </c>
      <c r="B14" s="6">
        <v>365</v>
      </c>
      <c r="C14" s="6">
        <v>384</v>
      </c>
      <c r="D14" s="6">
        <v>536</v>
      </c>
      <c r="E14" s="6">
        <v>665</v>
      </c>
      <c r="F14" s="6">
        <v>365</v>
      </c>
      <c r="G14" s="6">
        <v>347</v>
      </c>
      <c r="H14" s="6">
        <v>319</v>
      </c>
      <c r="I14" s="6">
        <v>271</v>
      </c>
      <c r="J14" s="6">
        <v>139</v>
      </c>
      <c r="K14" s="6">
        <v>108</v>
      </c>
      <c r="L14" s="6">
        <v>101</v>
      </c>
      <c r="M14" s="6">
        <v>82</v>
      </c>
      <c r="N14" s="6">
        <v>58</v>
      </c>
      <c r="O14" s="6">
        <v>89</v>
      </c>
      <c r="P14" s="6">
        <v>95</v>
      </c>
      <c r="Q14" s="6">
        <v>114</v>
      </c>
      <c r="R14" s="6">
        <v>116</v>
      </c>
    </row>
    <row r="15" spans="1:19">
      <c r="A15" s="4" t="s">
        <v>10</v>
      </c>
      <c r="B15" s="6">
        <v>28991</v>
      </c>
      <c r="C15" s="6">
        <v>27708</v>
      </c>
      <c r="D15" s="6">
        <v>26246</v>
      </c>
      <c r="E15" s="6">
        <v>27986</v>
      </c>
      <c r="F15" s="6">
        <v>26940</v>
      </c>
      <c r="G15" s="6">
        <v>25918</v>
      </c>
      <c r="H15" s="6">
        <v>18471</v>
      </c>
      <c r="I15" s="6">
        <v>14377</v>
      </c>
      <c r="J15" s="6">
        <v>9121</v>
      </c>
      <c r="K15" s="6">
        <v>8893</v>
      </c>
      <c r="L15" s="6">
        <v>8854</v>
      </c>
      <c r="M15" s="6">
        <v>9291</v>
      </c>
      <c r="N15" s="6">
        <v>10400</v>
      </c>
      <c r="O15" s="6">
        <v>12416</v>
      </c>
      <c r="P15" s="6">
        <v>11610</v>
      </c>
      <c r="Q15" s="6">
        <v>11859</v>
      </c>
      <c r="R15" s="6">
        <v>12230</v>
      </c>
    </row>
    <row r="16" spans="1:19">
      <c r="B16" s="10"/>
      <c r="C16" s="10"/>
      <c r="D16" s="6"/>
      <c r="E16" s="10"/>
      <c r="F16" s="10"/>
      <c r="G16" s="10"/>
      <c r="H16" s="10"/>
      <c r="I16" s="10"/>
      <c r="K16" s="11"/>
      <c r="L16" s="11"/>
      <c r="M16" s="11"/>
    </row>
    <row r="17" spans="1:19">
      <c r="A17" s="1" t="s">
        <v>11</v>
      </c>
      <c r="B17" s="2">
        <v>2000</v>
      </c>
      <c r="C17" s="2">
        <v>2001</v>
      </c>
      <c r="D17" s="2">
        <v>2002</v>
      </c>
      <c r="E17" s="2">
        <v>2003</v>
      </c>
      <c r="F17" s="2">
        <v>2004</v>
      </c>
      <c r="G17" s="2">
        <v>2005</v>
      </c>
      <c r="H17" s="2">
        <v>2006</v>
      </c>
      <c r="I17" s="2">
        <v>2007</v>
      </c>
      <c r="J17" s="2">
        <v>2008</v>
      </c>
      <c r="K17" s="2">
        <v>2009</v>
      </c>
      <c r="L17" s="2">
        <v>2010</v>
      </c>
      <c r="M17" s="2">
        <v>2011</v>
      </c>
      <c r="N17" s="2">
        <v>2012</v>
      </c>
      <c r="O17" s="2">
        <v>2013</v>
      </c>
      <c r="P17" s="2">
        <v>2014</v>
      </c>
      <c r="Q17" s="2">
        <v>2015</v>
      </c>
      <c r="R17" s="2">
        <v>2016</v>
      </c>
    </row>
    <row r="18" spans="1:19">
      <c r="A18" s="4" t="s">
        <v>1</v>
      </c>
      <c r="B18" s="5">
        <v>619</v>
      </c>
      <c r="C18" s="5">
        <v>765</v>
      </c>
      <c r="D18" s="5">
        <v>1208</v>
      </c>
      <c r="E18" s="5">
        <v>1275</v>
      </c>
      <c r="F18" s="5">
        <v>1710</v>
      </c>
      <c r="G18" s="5">
        <v>2735</v>
      </c>
      <c r="H18" s="5">
        <v>1789</v>
      </c>
      <c r="I18" s="5">
        <v>1202</v>
      </c>
      <c r="J18" s="5">
        <v>179</v>
      </c>
      <c r="K18" s="5">
        <v>975</v>
      </c>
      <c r="L18" s="5">
        <v>562</v>
      </c>
      <c r="M18" s="5">
        <v>4385</v>
      </c>
      <c r="N18" s="5">
        <v>3552</v>
      </c>
      <c r="O18" s="5">
        <v>2922</v>
      </c>
      <c r="P18" s="5">
        <v>3901</v>
      </c>
      <c r="Q18" s="5">
        <v>4701</v>
      </c>
      <c r="R18" s="5">
        <v>4007</v>
      </c>
      <c r="S18" s="4"/>
    </row>
    <row r="19" spans="1:19">
      <c r="A19" s="4" t="s">
        <v>2</v>
      </c>
      <c r="B19" s="6">
        <v>2354</v>
      </c>
      <c r="C19" s="6">
        <v>2229</v>
      </c>
      <c r="D19" s="6">
        <v>1676</v>
      </c>
      <c r="E19" s="6">
        <v>2543</v>
      </c>
      <c r="F19" s="6">
        <v>1573</v>
      </c>
      <c r="G19" s="6">
        <v>3390</v>
      </c>
      <c r="H19" s="6">
        <v>2292</v>
      </c>
      <c r="I19" s="6">
        <v>3695</v>
      </c>
      <c r="J19" s="6">
        <v>930</v>
      </c>
      <c r="K19" s="6">
        <v>694</v>
      </c>
      <c r="L19" s="5">
        <v>977</v>
      </c>
      <c r="M19" s="5">
        <v>1254</v>
      </c>
      <c r="N19" s="5">
        <v>1863</v>
      </c>
      <c r="O19" s="5">
        <v>1550</v>
      </c>
      <c r="P19" s="5">
        <v>1769</v>
      </c>
      <c r="Q19" s="5">
        <v>1633</v>
      </c>
      <c r="R19" s="5">
        <v>1604</v>
      </c>
    </row>
    <row r="20" spans="1:19">
      <c r="A20" s="4" t="s">
        <v>3</v>
      </c>
      <c r="B20" s="6">
        <v>6172</v>
      </c>
      <c r="C20" s="6">
        <v>6411</v>
      </c>
      <c r="D20" s="6">
        <v>6860</v>
      </c>
      <c r="E20" s="6">
        <v>4031</v>
      </c>
      <c r="F20" s="6">
        <v>7705</v>
      </c>
      <c r="G20" s="6">
        <v>5131</v>
      </c>
      <c r="H20" s="6">
        <v>5111</v>
      </c>
      <c r="I20" s="6">
        <v>2891</v>
      </c>
      <c r="J20" s="6">
        <v>3245</v>
      </c>
      <c r="K20" s="6">
        <v>1706</v>
      </c>
      <c r="L20" s="6">
        <v>1882</v>
      </c>
      <c r="M20" s="5">
        <v>3722</v>
      </c>
      <c r="N20" s="5">
        <v>4720</v>
      </c>
      <c r="O20" s="5">
        <v>4673</v>
      </c>
      <c r="P20" s="5">
        <v>5589</v>
      </c>
      <c r="Q20" s="5">
        <v>3680</v>
      </c>
      <c r="R20" s="5">
        <v>4141</v>
      </c>
    </row>
    <row r="21" spans="1:19">
      <c r="A21" s="4" t="s">
        <v>4</v>
      </c>
      <c r="B21" s="6">
        <v>49</v>
      </c>
      <c r="C21" s="6">
        <v>63</v>
      </c>
      <c r="D21" s="6">
        <v>0</v>
      </c>
      <c r="E21" s="6">
        <v>10</v>
      </c>
      <c r="F21" s="6">
        <v>0</v>
      </c>
      <c r="G21" s="6">
        <v>0</v>
      </c>
      <c r="H21" s="6">
        <v>7</v>
      </c>
      <c r="I21" s="6">
        <v>0</v>
      </c>
      <c r="J21" s="6">
        <v>0</v>
      </c>
      <c r="K21" s="6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4</v>
      </c>
      <c r="R21" s="5">
        <v>0</v>
      </c>
    </row>
    <row r="22" spans="1:19">
      <c r="A22" s="4" t="s">
        <v>10</v>
      </c>
      <c r="B22" s="6">
        <v>9147</v>
      </c>
      <c r="C22" s="6">
        <v>9441</v>
      </c>
      <c r="D22" s="6">
        <v>9744</v>
      </c>
      <c r="E22" s="6">
        <v>7861</v>
      </c>
      <c r="F22" s="6">
        <v>11084</v>
      </c>
      <c r="G22" s="6">
        <v>19553</v>
      </c>
      <c r="H22" s="6">
        <v>9434</v>
      </c>
      <c r="I22" s="6">
        <v>7788</v>
      </c>
      <c r="J22" s="6">
        <v>4354</v>
      </c>
      <c r="K22" s="6">
        <v>3375</v>
      </c>
      <c r="L22" s="5">
        <v>3421</v>
      </c>
      <c r="M22" s="5">
        <v>9361</v>
      </c>
      <c r="N22" s="5">
        <v>10135</v>
      </c>
      <c r="O22" s="5">
        <v>9145</v>
      </c>
      <c r="P22" s="5">
        <v>11259</v>
      </c>
      <c r="Q22" s="5">
        <v>10018</v>
      </c>
      <c r="R22" s="5">
        <v>9752</v>
      </c>
    </row>
    <row r="23" spans="1:19">
      <c r="A23" s="4"/>
      <c r="B23" s="6"/>
      <c r="C23" s="6"/>
      <c r="D23" s="6"/>
      <c r="E23" s="6"/>
      <c r="F23" s="6"/>
      <c r="G23" s="6"/>
      <c r="H23" s="6"/>
      <c r="I23" s="6"/>
      <c r="J23" s="6"/>
      <c r="K23" s="6"/>
      <c r="L23" s="5"/>
      <c r="M23" s="5"/>
      <c r="N23" s="5"/>
      <c r="O23" s="5"/>
      <c r="P23" s="5"/>
      <c r="Q23" s="5"/>
      <c r="R23" s="5"/>
    </row>
    <row r="24" spans="1:19">
      <c r="A24" s="1" t="s">
        <v>12</v>
      </c>
      <c r="B24" s="2">
        <v>2000</v>
      </c>
      <c r="C24" s="2">
        <v>2001</v>
      </c>
      <c r="D24" s="2">
        <v>2002</v>
      </c>
      <c r="E24" s="2">
        <v>2003</v>
      </c>
      <c r="F24" s="2">
        <v>2004</v>
      </c>
      <c r="G24" s="2">
        <v>2005</v>
      </c>
      <c r="H24" s="2">
        <v>2006</v>
      </c>
      <c r="I24" s="2">
        <v>2007</v>
      </c>
      <c r="J24" s="2">
        <v>2008</v>
      </c>
      <c r="K24" s="2">
        <v>2009</v>
      </c>
      <c r="L24" s="2">
        <v>2010</v>
      </c>
      <c r="M24" s="2">
        <v>2011</v>
      </c>
      <c r="N24" s="2">
        <v>2012</v>
      </c>
      <c r="O24" s="2">
        <v>2013</v>
      </c>
      <c r="P24" s="2">
        <v>2014</v>
      </c>
      <c r="Q24" s="2">
        <v>2015</v>
      </c>
      <c r="R24" s="2">
        <v>2016</v>
      </c>
    </row>
    <row r="25" spans="1:19">
      <c r="A25" s="4" t="s">
        <v>1</v>
      </c>
      <c r="B25" s="12">
        <f>B11/B18</f>
        <v>0.30210016155088854</v>
      </c>
      <c r="C25" s="12">
        <f t="shared" ref="C25:R25" si="3">C11/C18</f>
        <v>0.17124183006535948</v>
      </c>
      <c r="D25" s="12">
        <f t="shared" si="3"/>
        <v>0.31705298013245031</v>
      </c>
      <c r="E25" s="12">
        <f t="shared" si="3"/>
        <v>0.11921568627450981</v>
      </c>
      <c r="F25" s="12">
        <f t="shared" si="3"/>
        <v>0.13216374269005848</v>
      </c>
      <c r="G25" s="12">
        <f t="shared" si="3"/>
        <v>4.5703839122486288E-2</v>
      </c>
      <c r="H25" s="12">
        <f t="shared" si="3"/>
        <v>6.6517607602012294E-2</v>
      </c>
      <c r="I25" s="12">
        <f t="shared" si="3"/>
        <v>0.47420965058236275</v>
      </c>
      <c r="J25" s="12">
        <f t="shared" si="3"/>
        <v>1.2122905027932962</v>
      </c>
      <c r="K25" s="12">
        <f t="shared" si="3"/>
        <v>0.15487179487179487</v>
      </c>
      <c r="L25" s="12">
        <f t="shared" si="3"/>
        <v>0.31494661921708184</v>
      </c>
      <c r="M25" s="12">
        <f t="shared" si="3"/>
        <v>5.1767388825541619E-2</v>
      </c>
      <c r="N25" s="12">
        <f t="shared" si="3"/>
        <v>7.6295045045045043E-2</v>
      </c>
      <c r="O25" s="12">
        <f t="shared" si="3"/>
        <v>0.11396303901437371</v>
      </c>
      <c r="P25" s="12">
        <f t="shared" si="3"/>
        <v>7.3827223788772114E-2</v>
      </c>
      <c r="Q25" s="12">
        <f t="shared" si="3"/>
        <v>5.4243777919591576E-2</v>
      </c>
      <c r="R25" s="12">
        <f t="shared" si="3"/>
        <v>7.8362864986274025E-2</v>
      </c>
    </row>
    <row r="26" spans="1:19">
      <c r="A26" s="4" t="s">
        <v>2</v>
      </c>
      <c r="B26" s="12">
        <f t="shared" ref="B26:R27" si="4">B12/B19</f>
        <v>3.7977909940526762</v>
      </c>
      <c r="C26" s="12">
        <f t="shared" si="4"/>
        <v>3.7339614176760878</v>
      </c>
      <c r="D26" s="12">
        <f t="shared" si="4"/>
        <v>4.564439140811456</v>
      </c>
      <c r="E26" s="12">
        <f t="shared" si="4"/>
        <v>2.9048368069209594</v>
      </c>
      <c r="F26" s="12">
        <f t="shared" si="4"/>
        <v>4.0801017164653528</v>
      </c>
      <c r="G26" s="12">
        <f t="shared" si="4"/>
        <v>2.074631268436578</v>
      </c>
      <c r="H26" s="12">
        <f t="shared" si="4"/>
        <v>2.7116055846422338</v>
      </c>
      <c r="I26" s="12">
        <f t="shared" si="4"/>
        <v>1.1924221921515561</v>
      </c>
      <c r="J26" s="12">
        <f t="shared" si="4"/>
        <v>3.4838709677419355</v>
      </c>
      <c r="K26" s="12">
        <f t="shared" si="4"/>
        <v>4.2146974063400577</v>
      </c>
      <c r="L26" s="12">
        <f t="shared" si="4"/>
        <v>2.970317297850563</v>
      </c>
      <c r="M26" s="12">
        <f t="shared" si="4"/>
        <v>2.5510366826156301</v>
      </c>
      <c r="N26" s="12">
        <f t="shared" si="4"/>
        <v>1.8083735909822867</v>
      </c>
      <c r="O26" s="12">
        <f t="shared" si="4"/>
        <v>2.5451612903225804</v>
      </c>
      <c r="P26" s="12">
        <f t="shared" si="4"/>
        <v>2.3284341435839457</v>
      </c>
      <c r="Q26" s="12">
        <f t="shared" si="4"/>
        <v>2.6754439681567668</v>
      </c>
      <c r="R26" s="12">
        <f t="shared" si="4"/>
        <v>2.6197007481296759</v>
      </c>
    </row>
    <row r="27" spans="1:19">
      <c r="A27" s="4" t="s">
        <v>3</v>
      </c>
      <c r="B27" s="12">
        <f t="shared" si="4"/>
        <v>2.7376863253402464</v>
      </c>
      <c r="C27" s="12">
        <f t="shared" si="4"/>
        <v>2.5159881453751365</v>
      </c>
      <c r="D27" s="12">
        <f t="shared" si="4"/>
        <v>2.5768221574344023</v>
      </c>
      <c r="E27" s="12">
        <f t="shared" si="4"/>
        <v>4.5494914413296952</v>
      </c>
      <c r="F27" s="12">
        <f t="shared" si="4"/>
        <v>2.4243997404282935</v>
      </c>
      <c r="G27" s="12">
        <f t="shared" si="4"/>
        <v>3.4063535373221594</v>
      </c>
      <c r="H27" s="12">
        <f t="shared" si="4"/>
        <v>2.1706124046174917</v>
      </c>
      <c r="I27" s="12">
        <f t="shared" si="4"/>
        <v>2.9245935662400555</v>
      </c>
      <c r="J27" s="12">
        <f t="shared" si="4"/>
        <v>1.6197226502311248</v>
      </c>
      <c r="K27" s="12">
        <f t="shared" si="4"/>
        <v>3.1342321219226261</v>
      </c>
      <c r="L27" s="12">
        <f t="shared" si="4"/>
        <v>3.0148777895855474</v>
      </c>
      <c r="M27" s="12">
        <f t="shared" si="4"/>
        <v>1.5537345513164964</v>
      </c>
      <c r="N27" s="12">
        <f t="shared" si="4"/>
        <v>1.4199152542372881</v>
      </c>
      <c r="O27" s="12">
        <f t="shared" si="4"/>
        <v>1.722448106141665</v>
      </c>
      <c r="P27" s="12">
        <f t="shared" si="4"/>
        <v>1.2717838611558419</v>
      </c>
      <c r="Q27" s="12">
        <f t="shared" si="4"/>
        <v>1.9350543478260869</v>
      </c>
      <c r="R27" s="12">
        <f t="shared" si="4"/>
        <v>1.8348225066409081</v>
      </c>
    </row>
    <row r="28" spans="1:19">
      <c r="A28" s="4" t="s">
        <v>10</v>
      </c>
      <c r="B28" s="12">
        <f t="shared" ref="B28:R28" si="5">B15/B22</f>
        <v>3.1694544659451185</v>
      </c>
      <c r="C28" s="12">
        <f t="shared" si="5"/>
        <v>2.934858595487766</v>
      </c>
      <c r="D28" s="12">
        <f t="shared" si="5"/>
        <v>2.6935550082101805</v>
      </c>
      <c r="E28" s="12">
        <f t="shared" si="5"/>
        <v>3.5601068566340159</v>
      </c>
      <c r="F28" s="12">
        <f t="shared" si="5"/>
        <v>2.4305304944063515</v>
      </c>
      <c r="G28" s="12">
        <f t="shared" si="5"/>
        <v>1.3255254948089807</v>
      </c>
      <c r="H28" s="12">
        <f t="shared" si="5"/>
        <v>1.9579181683273268</v>
      </c>
      <c r="I28" s="12">
        <f t="shared" si="5"/>
        <v>1.8460451977401129</v>
      </c>
      <c r="J28" s="12">
        <f t="shared" si="5"/>
        <v>2.094855305466238</v>
      </c>
      <c r="K28" s="12">
        <f t="shared" si="5"/>
        <v>2.634962962962963</v>
      </c>
      <c r="L28" s="12">
        <f t="shared" si="5"/>
        <v>2.5881321251096172</v>
      </c>
      <c r="M28" s="12">
        <f t="shared" si="5"/>
        <v>0.99252216643520996</v>
      </c>
      <c r="N28" s="12">
        <f t="shared" si="5"/>
        <v>1.0261470152935372</v>
      </c>
      <c r="O28" s="12">
        <f t="shared" si="5"/>
        <v>1.3576817933296883</v>
      </c>
      <c r="P28" s="12">
        <f t="shared" si="5"/>
        <v>1.0311750599520384</v>
      </c>
      <c r="Q28" s="12">
        <f t="shared" si="5"/>
        <v>1.1837692154122579</v>
      </c>
      <c r="R28" s="12">
        <f t="shared" si="5"/>
        <v>1.2541017227235438</v>
      </c>
    </row>
    <row r="29" spans="1:19">
      <c r="A29" s="4" t="s">
        <v>13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9">
      <c r="A30" s="4" t="s">
        <v>1</v>
      </c>
      <c r="B30" s="9">
        <f>B18/B2</f>
        <v>0.76799007444168732</v>
      </c>
      <c r="C30" s="9">
        <f t="shared" ref="C30:R33" si="6">C18/C2</f>
        <v>0.8537946428571429</v>
      </c>
      <c r="D30" s="9">
        <f t="shared" si="6"/>
        <v>0.75927089880578258</v>
      </c>
      <c r="E30" s="9">
        <f t="shared" si="6"/>
        <v>0.89348283111422566</v>
      </c>
      <c r="F30" s="9">
        <f t="shared" si="6"/>
        <v>0.88326446280991733</v>
      </c>
      <c r="G30" s="9">
        <f t="shared" si="6"/>
        <v>0.95629370629370625</v>
      </c>
      <c r="H30" s="9">
        <f t="shared" si="6"/>
        <v>0.93763102725366876</v>
      </c>
      <c r="I30" s="9">
        <f t="shared" si="6"/>
        <v>0.67832957110609482</v>
      </c>
      <c r="J30" s="9">
        <f t="shared" si="6"/>
        <v>0.45202020202020204</v>
      </c>
      <c r="K30" s="9">
        <f t="shared" si="6"/>
        <v>0.86589698046181174</v>
      </c>
      <c r="L30" s="9">
        <f t="shared" si="6"/>
        <v>0.76048714479025714</v>
      </c>
      <c r="M30" s="9">
        <f t="shared" si="6"/>
        <v>0.95078057241977454</v>
      </c>
      <c r="N30" s="9">
        <f t="shared" si="6"/>
        <v>0.9291132618362542</v>
      </c>
      <c r="O30" s="9">
        <f t="shared" si="6"/>
        <v>0.89769585253456219</v>
      </c>
      <c r="P30" s="9">
        <f t="shared" si="6"/>
        <v>0.93124850799713532</v>
      </c>
      <c r="Q30" s="9">
        <f t="shared" si="6"/>
        <v>0.948547215496368</v>
      </c>
      <c r="R30" s="9">
        <f t="shared" si="6"/>
        <v>0.9273316361953251</v>
      </c>
    </row>
    <row r="31" spans="1:19">
      <c r="A31" s="4" t="s">
        <v>2</v>
      </c>
      <c r="B31" s="9">
        <f>B19/B3</f>
        <v>0.23046798511846486</v>
      </c>
      <c r="C31" s="9">
        <f t="shared" si="6"/>
        <v>0.23352540597171295</v>
      </c>
      <c r="D31" s="9">
        <f t="shared" si="6"/>
        <v>0.17971263135320609</v>
      </c>
      <c r="E31" s="9">
        <f t="shared" si="6"/>
        <v>0.28737710475759976</v>
      </c>
      <c r="F31" s="9">
        <f t="shared" si="6"/>
        <v>0.19946741060106518</v>
      </c>
      <c r="G31" s="9">
        <f t="shared" si="6"/>
        <v>0.3913645809281921</v>
      </c>
      <c r="H31" s="9">
        <f t="shared" si="6"/>
        <v>0.27869649805447472</v>
      </c>
      <c r="I31" s="9">
        <f t="shared" si="6"/>
        <v>0.5568952524491334</v>
      </c>
      <c r="J31" s="9">
        <f t="shared" si="6"/>
        <v>0.23736600306278713</v>
      </c>
      <c r="K31" s="9">
        <f t="shared" si="6"/>
        <v>0.19304589707927677</v>
      </c>
      <c r="L31" s="9">
        <f t="shared" si="6"/>
        <v>0.25186903841196184</v>
      </c>
      <c r="M31" s="9">
        <f t="shared" si="6"/>
        <v>0.28160790478329217</v>
      </c>
      <c r="N31" s="9">
        <f t="shared" si="6"/>
        <v>0.35607798165137616</v>
      </c>
      <c r="O31" s="9">
        <f t="shared" si="6"/>
        <v>0.28207461328480438</v>
      </c>
      <c r="P31" s="9">
        <f t="shared" si="6"/>
        <v>0.30044157608695654</v>
      </c>
      <c r="Q31" s="9">
        <f t="shared" si="6"/>
        <v>0.2720759746751083</v>
      </c>
      <c r="R31" s="9">
        <f t="shared" si="6"/>
        <v>0.27626593179469516</v>
      </c>
    </row>
    <row r="32" spans="1:19">
      <c r="A32" s="4" t="s">
        <v>3</v>
      </c>
      <c r="B32" s="9">
        <f>B20/B4</f>
        <v>0.26754519051541031</v>
      </c>
      <c r="C32" s="9">
        <f t="shared" si="6"/>
        <v>0.28441506587995208</v>
      </c>
      <c r="D32" s="9">
        <f t="shared" si="6"/>
        <v>0.27957778049476301</v>
      </c>
      <c r="E32" s="9">
        <f t="shared" si="6"/>
        <v>0.18238168491539228</v>
      </c>
      <c r="F32" s="9">
        <f t="shared" si="6"/>
        <v>0.29619805481874445</v>
      </c>
      <c r="G32" s="9">
        <f t="shared" si="6"/>
        <v>0.22951332975487565</v>
      </c>
      <c r="H32" s="9">
        <f t="shared" si="6"/>
        <v>0.318640897755611</v>
      </c>
      <c r="I32" s="9">
        <f t="shared" si="6"/>
        <v>0.2534630896019639</v>
      </c>
      <c r="J32" s="9">
        <f t="shared" si="6"/>
        <v>0.3793990412720683</v>
      </c>
      <c r="K32" s="9">
        <f t="shared" si="6"/>
        <v>0.2418828867148731</v>
      </c>
      <c r="L32" s="9">
        <f t="shared" si="6"/>
        <v>0.24907358390682902</v>
      </c>
      <c r="M32" s="9">
        <f t="shared" si="6"/>
        <v>0.3915833771699106</v>
      </c>
      <c r="N32" s="9">
        <f t="shared" si="6"/>
        <v>0.41323761162668532</v>
      </c>
      <c r="O32" s="9">
        <f t="shared" si="6"/>
        <v>0.36731645967615156</v>
      </c>
      <c r="P32" s="9">
        <f t="shared" si="6"/>
        <v>0.44018272032763645</v>
      </c>
      <c r="Q32" s="9">
        <f t="shared" si="6"/>
        <v>0.3407091935931858</v>
      </c>
      <c r="R32" s="9">
        <f t="shared" si="6"/>
        <v>0.35275577136042252</v>
      </c>
    </row>
    <row r="33" spans="1:18" customFormat="1">
      <c r="A33" s="4" t="s">
        <v>10</v>
      </c>
      <c r="B33" s="9">
        <f>B21/B5</f>
        <v>0.13101604278074866</v>
      </c>
      <c r="C33" s="9">
        <f t="shared" si="6"/>
        <v>0.15869017632241814</v>
      </c>
      <c r="D33" s="9">
        <f t="shared" si="6"/>
        <v>0</v>
      </c>
      <c r="E33" s="9">
        <f t="shared" si="6"/>
        <v>1.4814814814814815E-2</v>
      </c>
      <c r="F33" s="9">
        <f t="shared" si="6"/>
        <v>0</v>
      </c>
      <c r="G33" s="9">
        <f t="shared" si="6"/>
        <v>0</v>
      </c>
      <c r="H33" s="9">
        <f t="shared" si="6"/>
        <v>2.1604938271604937E-2</v>
      </c>
      <c r="I33" s="9">
        <f t="shared" si="6"/>
        <v>0</v>
      </c>
      <c r="J33" s="9">
        <f t="shared" si="6"/>
        <v>0</v>
      </c>
      <c r="K33" s="9">
        <f t="shared" si="6"/>
        <v>0</v>
      </c>
      <c r="L33" s="9">
        <f t="shared" si="6"/>
        <v>0</v>
      </c>
      <c r="M33" s="9">
        <f t="shared" si="6"/>
        <v>0</v>
      </c>
      <c r="N33" s="9">
        <f t="shared" si="6"/>
        <v>0</v>
      </c>
      <c r="O33" s="9">
        <f t="shared" si="6"/>
        <v>0</v>
      </c>
      <c r="P33" s="9">
        <f t="shared" si="6"/>
        <v>0</v>
      </c>
      <c r="Q33" s="9">
        <f t="shared" si="6"/>
        <v>3.3898305084745763E-2</v>
      </c>
      <c r="R33" s="9">
        <f t="shared" si="6"/>
        <v>0</v>
      </c>
    </row>
    <row r="34" spans="1:18" customFormat="1">
      <c r="A34" s="3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customFormat="1">
      <c r="A35" s="3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customFormat="1">
      <c r="A36" s="3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customFormat="1">
      <c r="A37" s="3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customFormat="1">
      <c r="A38" s="3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1:18" customFormat="1">
      <c r="A39" s="3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</row>
    <row r="40" spans="1:18" customFormat="1">
      <c r="A40" s="3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</row>
    <row r="41" spans="1:18" customFormat="1">
      <c r="A41" s="3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Courtney Battle</dc:creator>
  <cp:lastModifiedBy>Courtney Battle</cp:lastModifiedBy>
  <dcterms:created xsi:type="dcterms:W3CDTF">2017-02-04T00:57:21Z</dcterms:created>
  <dcterms:modified xsi:type="dcterms:W3CDTF">2017-02-04T00:57:57Z</dcterms:modified>
</cp:coreProperties>
</file>